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년도\4_2023년 작은도서관 운영평가\2024년 작은도서관 운영 평가\"/>
    </mc:Choice>
  </mc:AlternateContent>
  <bookViews>
    <workbookView xWindow="0" yWindow="0" windowWidth="18060" windowHeight="9570" activeTab="1"/>
  </bookViews>
  <sheets>
    <sheet name="평가지표" sheetId="3" r:id="rId1"/>
    <sheet name="사립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9" i="4" l="1"/>
  <c r="F202" i="4" s="1"/>
  <c r="E192" i="4"/>
  <c r="F194" i="4" s="1"/>
  <c r="F181" i="4"/>
  <c r="F180" i="4"/>
  <c r="E179" i="4"/>
  <c r="F186" i="4" s="1"/>
  <c r="E170" i="4"/>
  <c r="F172" i="4" s="1"/>
  <c r="F165" i="4"/>
  <c r="E161" i="4"/>
  <c r="F164" i="4" s="1"/>
  <c r="E150" i="4"/>
  <c r="F153" i="4" s="1"/>
  <c r="F143" i="4"/>
  <c r="E139" i="4"/>
  <c r="F142" i="4" s="1"/>
  <c r="E128" i="4"/>
  <c r="F131" i="4" s="1"/>
  <c r="F121" i="4"/>
  <c r="E117" i="4"/>
  <c r="F120" i="4" s="1"/>
  <c r="E106" i="4"/>
  <c r="F109" i="4" s="1"/>
  <c r="F98" i="4"/>
  <c r="E94" i="4"/>
  <c r="F97" i="4" s="1"/>
  <c r="F88" i="4"/>
  <c r="E87" i="4"/>
  <c r="F89" i="4" s="1"/>
  <c r="E79" i="4"/>
  <c r="F81" i="4" s="1"/>
  <c r="E72" i="4"/>
  <c r="F74" i="4" s="1"/>
  <c r="F65" i="4"/>
  <c r="E61" i="4"/>
  <c r="F64" i="4" s="1"/>
  <c r="E50" i="4"/>
  <c r="F53" i="4" s="1"/>
  <c r="E40" i="4"/>
  <c r="F42" i="4" s="1"/>
  <c r="E30" i="4"/>
  <c r="F35" i="4" s="1"/>
  <c r="E23" i="4"/>
  <c r="F24" i="4" s="1"/>
  <c r="E10" i="4"/>
  <c r="F15" i="4" s="1"/>
  <c r="F87" i="4" l="1"/>
  <c r="F183" i="4"/>
  <c r="F200" i="4"/>
  <c r="F185" i="4"/>
  <c r="F203" i="4"/>
  <c r="F25" i="4"/>
  <c r="F96" i="4"/>
  <c r="F119" i="4"/>
  <c r="F117" i="4" s="1"/>
  <c r="F141" i="4"/>
  <c r="F163" i="4"/>
  <c r="F204" i="4"/>
  <c r="F111" i="4"/>
  <c r="F133" i="4"/>
  <c r="F155" i="4"/>
  <c r="F12" i="4"/>
  <c r="F54" i="4"/>
  <c r="F80" i="4"/>
  <c r="F79" i="4" s="1"/>
  <c r="F107" i="4"/>
  <c r="F112" i="4"/>
  <c r="F129" i="4"/>
  <c r="F134" i="4"/>
  <c r="F151" i="4"/>
  <c r="F156" i="4"/>
  <c r="F16" i="4"/>
  <c r="F32" i="4"/>
  <c r="F73" i="4"/>
  <c r="F72" i="4" s="1"/>
  <c r="F99" i="4"/>
  <c r="F108" i="4"/>
  <c r="F122" i="4"/>
  <c r="F130" i="4"/>
  <c r="F144" i="4"/>
  <c r="F152" i="4"/>
  <c r="F193" i="4"/>
  <c r="F192" i="4" s="1"/>
  <c r="F23" i="4"/>
  <c r="F62" i="4"/>
  <c r="F95" i="4"/>
  <c r="F94" i="4" s="1"/>
  <c r="F100" i="4"/>
  <c r="F110" i="4"/>
  <c r="F118" i="4"/>
  <c r="F123" i="4"/>
  <c r="F132" i="4"/>
  <c r="F140" i="4"/>
  <c r="F145" i="4"/>
  <c r="F154" i="4"/>
  <c r="F162" i="4"/>
  <c r="F161" i="4" s="1"/>
  <c r="F184" i="4"/>
  <c r="F139" i="4"/>
  <c r="F43" i="4"/>
  <c r="F173" i="4"/>
  <c r="F13" i="4"/>
  <c r="F33" i="4"/>
  <c r="F44" i="4"/>
  <c r="F51" i="4"/>
  <c r="F55" i="4"/>
  <c r="F66" i="4"/>
  <c r="F174" i="4"/>
  <c r="F14" i="4"/>
  <c r="F34" i="4"/>
  <c r="F41" i="4"/>
  <c r="F45" i="4"/>
  <c r="F52" i="4"/>
  <c r="F56" i="4"/>
  <c r="F63" i="4"/>
  <c r="F171" i="4"/>
  <c r="F170" i="4" s="1"/>
  <c r="F182" i="4"/>
  <c r="F201" i="4"/>
  <c r="F199" i="4" s="1"/>
  <c r="F11" i="4"/>
  <c r="F31" i="4"/>
  <c r="F150" i="4" l="1"/>
  <c r="F61" i="4"/>
  <c r="F128" i="4"/>
  <c r="F106" i="4"/>
  <c r="F30" i="4"/>
  <c r="F10" i="4"/>
  <c r="F179" i="4"/>
  <c r="F40" i="4"/>
  <c r="F50" i="4"/>
</calcChain>
</file>

<file path=xl/sharedStrings.xml><?xml version="1.0" encoding="utf-8"?>
<sst xmlns="http://schemas.openxmlformats.org/spreadsheetml/2006/main" count="598" uniqueCount="279">
  <si>
    <t>&lt;&lt; 정량 평가 &gt;&gt;</t>
    <phoneticPr fontId="5" type="noConversion"/>
  </si>
  <si>
    <t>항 목</t>
  </si>
  <si>
    <t>기  준</t>
    <phoneticPr fontId="5" type="noConversion"/>
  </si>
  <si>
    <t>배 점</t>
  </si>
  <si>
    <t>증빙자료</t>
    <phoneticPr fontId="3" type="noConversion"/>
  </si>
  <si>
    <t>증빙자료</t>
    <phoneticPr fontId="5" type="noConversion"/>
  </si>
  <si>
    <t>개관일수</t>
    <phoneticPr fontId="3" type="noConversion"/>
  </si>
  <si>
    <t>6일 이상</t>
    <phoneticPr fontId="3" type="noConversion"/>
  </si>
  <si>
    <t>운영규정 혹은 운영안내 게시판</t>
    <phoneticPr fontId="5" type="noConversion"/>
  </si>
  <si>
    <t>교육 참가 시간</t>
    <phoneticPr fontId="3" type="noConversion"/>
  </si>
  <si>
    <t>25시간 이상 ~ 40시간 미만</t>
    <phoneticPr fontId="3" type="noConversion"/>
  </si>
  <si>
    <t>15시간 이상 ~ 25시간 미만</t>
    <phoneticPr fontId="3" type="noConversion"/>
  </si>
  <si>
    <t>자료구입비</t>
  </si>
  <si>
    <t>* 평가 기간 내 신규 구입 및 기증 도서  ※ 기증도서는 최근 3년 이내 1월 1일 이후 발행 도서만 포함</t>
    <phoneticPr fontId="5" type="noConversion"/>
  </si>
  <si>
    <t>연간 대출 권수</t>
  </si>
  <si>
    <t>운영일지 혹은 도서관리프로그램 화면 캡처</t>
    <phoneticPr fontId="5" type="noConversion"/>
  </si>
  <si>
    <t>독서·문화 동아리 구성</t>
    <phoneticPr fontId="3" type="noConversion"/>
  </si>
  <si>
    <t>독서·문화 동아리 3개 이상 구성</t>
    <phoneticPr fontId="3" type="noConversion"/>
  </si>
  <si>
    <t>동아리 명단, 운영규칙  사본</t>
    <phoneticPr fontId="5" type="noConversion"/>
  </si>
  <si>
    <t>독서·문화 동아리 2개 이상 구성</t>
    <phoneticPr fontId="5" type="noConversion"/>
  </si>
  <si>
    <t>독서·문화 동아리 활동</t>
  </si>
  <si>
    <t>도서관운영위원회 구성</t>
    <phoneticPr fontId="3" type="noConversion"/>
  </si>
  <si>
    <t>위원회 명단, 규칙 사본</t>
    <phoneticPr fontId="5" type="noConversion"/>
  </si>
  <si>
    <t>도서관운영위원회 활동</t>
    <phoneticPr fontId="3" type="noConversion"/>
  </si>
  <si>
    <t>4회 활동</t>
    <phoneticPr fontId="5" type="noConversion"/>
  </si>
  <si>
    <t>이용안내 게시 여부</t>
    <phoneticPr fontId="3" type="noConversion"/>
  </si>
  <si>
    <t>게시</t>
    <phoneticPr fontId="3" type="noConversion"/>
  </si>
  <si>
    <t>미게시</t>
    <phoneticPr fontId="3" type="noConversion"/>
  </si>
  <si>
    <t>3. 개관일수 (1일 4시간 이상)</t>
    <phoneticPr fontId="3" type="noConversion"/>
  </si>
  <si>
    <t>4일</t>
    <phoneticPr fontId="3" type="noConversion"/>
  </si>
  <si>
    <t>4. 개관시간 (정기 / 주)</t>
    <phoneticPr fontId="3" type="noConversion"/>
  </si>
  <si>
    <t>개관 시간</t>
    <phoneticPr fontId="3" type="noConversion"/>
  </si>
  <si>
    <t>30시간 미만 ~ 22시간 이상</t>
    <phoneticPr fontId="5" type="noConversion"/>
  </si>
  <si>
    <t>22시간 미만 ~ 15시간 이상</t>
    <phoneticPr fontId="5" type="noConversion"/>
  </si>
  <si>
    <t>15시간 미만 ~ 8시간 이상</t>
    <phoneticPr fontId="5" type="noConversion"/>
  </si>
  <si>
    <t>8시간 미만</t>
    <phoneticPr fontId="5" type="noConversion"/>
  </si>
  <si>
    <t xml:space="preserve"> 자료구입비</t>
    <phoneticPr fontId="3" type="noConversion"/>
  </si>
  <si>
    <t xml:space="preserve">연100만원 미만 </t>
    <phoneticPr fontId="3" type="noConversion"/>
  </si>
  <si>
    <t xml:space="preserve">6. 전담인력(자원봉사자 포함) 직무교육 - (총 누적 교육시간) </t>
    <phoneticPr fontId="3" type="noConversion"/>
  </si>
  <si>
    <t>8시간 미만</t>
    <phoneticPr fontId="3" type="noConversion"/>
  </si>
  <si>
    <t>7. (사립)작은도서관 외부 간판 설치 여부</t>
    <phoneticPr fontId="3" type="noConversion"/>
  </si>
  <si>
    <t>외부 간판 설치 여부</t>
    <phoneticPr fontId="3" type="noConversion"/>
  </si>
  <si>
    <t>설치</t>
    <phoneticPr fontId="3" type="noConversion"/>
  </si>
  <si>
    <t>미설치</t>
    <phoneticPr fontId="3" type="noConversion"/>
  </si>
  <si>
    <t>가능</t>
    <phoneticPr fontId="3" type="noConversion"/>
  </si>
  <si>
    <t>누구나 출입 가능</t>
    <phoneticPr fontId="5" type="noConversion"/>
  </si>
  <si>
    <t>운영 규정 혹은 운영 안내게시판</t>
    <phoneticPr fontId="5" type="noConversion"/>
  </si>
  <si>
    <t xml:space="preserve">도서관리프로그램 </t>
    <phoneticPr fontId="3" type="noConversion"/>
  </si>
  <si>
    <t>미사용</t>
    <phoneticPr fontId="3" type="noConversion"/>
  </si>
  <si>
    <t>연간 장서 수집량</t>
    <phoneticPr fontId="3" type="noConversion"/>
  </si>
  <si>
    <t xml:space="preserve">550권 이상 </t>
    <phoneticPr fontId="3" type="noConversion"/>
  </si>
  <si>
    <t xml:space="preserve">400권 이상 ~ 550권 미만 </t>
    <phoneticPr fontId="3" type="noConversion"/>
  </si>
  <si>
    <t>300권 이상 ~ 400권 미만</t>
    <phoneticPr fontId="3" type="noConversion"/>
  </si>
  <si>
    <t>이용자 수</t>
  </si>
  <si>
    <t xml:space="preserve">연5,000명 이상 </t>
    <phoneticPr fontId="5" type="noConversion"/>
  </si>
  <si>
    <t>프로그램 기획서 및 활동일지(사진)</t>
  </si>
  <si>
    <t>없음</t>
  </si>
  <si>
    <t>15. 독서·문화 동아리 구성</t>
    <phoneticPr fontId="3" type="noConversion"/>
  </si>
  <si>
    <t>18. 도서관 운영위원회 활동 횟수</t>
    <phoneticPr fontId="3" type="noConversion"/>
  </si>
  <si>
    <t>20. 이용자 중심의 장서구성</t>
    <phoneticPr fontId="5" type="noConversion"/>
  </si>
  <si>
    <t>22. 지역사회 교류</t>
    <phoneticPr fontId="3" type="noConversion"/>
  </si>
  <si>
    <t>23. 도, 시군정책 협력도</t>
    <phoneticPr fontId="3" type="noConversion"/>
  </si>
  <si>
    <t>공립 작은도서관</t>
  </si>
  <si>
    <t>배점</t>
  </si>
  <si>
    <t>사립 작은도서관</t>
  </si>
  <si>
    <r>
      <t>2</t>
    </r>
    <r>
      <rPr>
        <sz val="11"/>
        <color rgb="FF000000"/>
        <rFont val="경기천년제목 Light"/>
        <family val="1"/>
        <charset val="129"/>
      </rPr>
      <t xml:space="preserve">개 항목 </t>
    </r>
    <r>
      <rPr>
        <sz val="11"/>
        <color rgb="FF000000"/>
        <rFont val="맑은 고딕"/>
        <family val="3"/>
        <charset val="129"/>
        <scheme val="minor"/>
      </rPr>
      <t>24</t>
    </r>
    <r>
      <rPr>
        <sz val="11"/>
        <color rgb="FF000000"/>
        <rFont val="경기천년제목 Light"/>
        <family val="1"/>
        <charset val="129"/>
      </rPr>
      <t>개 지표</t>
    </r>
    <phoneticPr fontId="5" type="noConversion"/>
  </si>
  <si>
    <r>
      <t>2</t>
    </r>
    <r>
      <rPr>
        <sz val="11"/>
        <color rgb="FF000000"/>
        <rFont val="경기천년제목 Light"/>
        <family val="1"/>
        <charset val="129"/>
      </rPr>
      <t xml:space="preserve">개 항목 </t>
    </r>
    <r>
      <rPr>
        <sz val="11"/>
        <color rgb="FF000000"/>
        <rFont val="맑은 고딕"/>
        <family val="3"/>
        <charset val="129"/>
        <scheme val="minor"/>
      </rPr>
      <t>23</t>
    </r>
    <r>
      <rPr>
        <sz val="11"/>
        <color rgb="FF000000"/>
        <rFont val="경기천년제목 Light"/>
        <family val="1"/>
        <charset val="129"/>
      </rPr>
      <t>개 지표</t>
    </r>
    <phoneticPr fontId="5" type="noConversion"/>
  </si>
  <si>
    <r>
      <t>󰊱 정량평가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경기천년제목 Light"/>
        <family val="1"/>
        <charset val="129"/>
      </rPr>
      <t>시군 실시</t>
    </r>
    <r>
      <rPr>
        <b/>
        <sz val="11"/>
        <color rgb="FF000000"/>
        <rFont val="맑은 고딕"/>
        <family val="3"/>
        <charset val="129"/>
        <scheme val="minor"/>
      </rPr>
      <t>)</t>
    </r>
  </si>
  <si>
    <t>누구나</t>
  </si>
  <si>
    <t>운영</t>
  </si>
  <si>
    <r>
      <t>(</t>
    </r>
    <r>
      <rPr>
        <sz val="10"/>
        <color rgb="FF000000"/>
        <rFont val="경기천년제목 Light"/>
        <family val="1"/>
        <charset val="129"/>
      </rPr>
      <t>공립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>연간 운영계획 수립</t>
    </r>
  </si>
  <si>
    <t>(사립)후원 및 주민단체 지원</t>
    <phoneticPr fontId="5" type="noConversion"/>
  </si>
  <si>
    <t>찾는</t>
  </si>
  <si>
    <r>
      <t>/</t>
    </r>
    <r>
      <rPr>
        <sz val="10"/>
        <color rgb="FF000000"/>
        <rFont val="경기천년제목 Light"/>
        <family val="1"/>
        <charset val="129"/>
      </rPr>
      <t>관리</t>
    </r>
  </si>
  <si>
    <t>개관일수</t>
  </si>
  <si>
    <t>(사립)이용안내 게시</t>
  </si>
  <si>
    <t>개관시간</t>
  </si>
  <si>
    <t>교육참가시간</t>
  </si>
  <si>
    <r>
      <t>(</t>
    </r>
    <r>
      <rPr>
        <sz val="10"/>
        <color rgb="FF000000"/>
        <rFont val="경기천년제목 Light"/>
        <family val="1"/>
        <charset val="129"/>
      </rPr>
      <t>공립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>전담인력의 전문성</t>
    </r>
    <phoneticPr fontId="2" type="noConversion"/>
  </si>
  <si>
    <t>전담인력 직무교육</t>
  </si>
  <si>
    <t>(공립)이용자 만족도 실시</t>
  </si>
  <si>
    <t>시설</t>
  </si>
  <si>
    <t>(사립)작은도서관 외부 간판 설치</t>
  </si>
  <si>
    <t>(공립)연속간행물</t>
  </si>
  <si>
    <t>/자원</t>
    <phoneticPr fontId="2" type="noConversion"/>
  </si>
  <si>
    <r>
      <t>(</t>
    </r>
    <r>
      <rPr>
        <sz val="10"/>
        <color rgb="FF000000"/>
        <rFont val="경기천년제목 Light"/>
        <family val="1"/>
        <charset val="129"/>
      </rPr>
      <t>사립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>누구나 출입 가능</t>
    </r>
  </si>
  <si>
    <r>
      <t>/</t>
    </r>
    <r>
      <rPr>
        <sz val="10"/>
        <color rgb="FF000000"/>
        <rFont val="경기천년제목 Light"/>
        <family val="1"/>
        <charset val="129"/>
      </rPr>
      <t>자원</t>
    </r>
  </si>
  <si>
    <r>
      <t>(</t>
    </r>
    <r>
      <rPr>
        <sz val="10"/>
        <color rgb="FF000000"/>
        <rFont val="경기천년제목 Light"/>
        <family val="1"/>
        <charset val="129"/>
      </rPr>
      <t>공립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>도서관리 및 정보검색</t>
    </r>
  </si>
  <si>
    <r>
      <t>(</t>
    </r>
    <r>
      <rPr>
        <sz val="10"/>
        <color rgb="FF000000"/>
        <rFont val="경기천년제목 Light"/>
        <family val="1"/>
        <charset val="129"/>
      </rPr>
      <t>사립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 xml:space="preserve">도서관리프로그램 사용 </t>
    </r>
  </si>
  <si>
    <t>연간 장서수집량</t>
  </si>
  <si>
    <t>서비스</t>
  </si>
  <si>
    <t>연간 대출권수</t>
  </si>
  <si>
    <t>연간 이용자수</t>
  </si>
  <si>
    <r>
      <t>(</t>
    </r>
    <r>
      <rPr>
        <sz val="10"/>
        <color rgb="FF000000"/>
        <rFont val="경기천년제목 Light"/>
        <family val="1"/>
        <charset val="129"/>
      </rPr>
      <t>공립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경기천년제목 Light"/>
        <family val="1"/>
        <charset val="129"/>
      </rPr>
      <t>상호대차 서비스 실시</t>
    </r>
  </si>
  <si>
    <t>독서문화프로그램 수</t>
  </si>
  <si>
    <t>독서문화프로그램 실시 횟수</t>
  </si>
  <si>
    <t>활동</t>
  </si>
  <si>
    <t>독서문화 동아리 구성</t>
  </si>
  <si>
    <t>독서문화 동아리 활동 횟수</t>
  </si>
  <si>
    <t>도서관운영위원회 구성</t>
  </si>
  <si>
    <t>도서관운영위원회 활동 횟수</t>
  </si>
  <si>
    <r>
      <t>󰊲 정성평가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경기천년제목 Light"/>
        <family val="1"/>
        <charset val="129"/>
      </rPr>
      <t>시군 실시</t>
    </r>
    <r>
      <rPr>
        <b/>
        <sz val="11"/>
        <color rgb="FF000000"/>
        <rFont val="맑은 고딕"/>
        <family val="3"/>
        <charset val="129"/>
        <scheme val="minor"/>
      </rPr>
      <t>)</t>
    </r>
  </si>
  <si>
    <t>독서문화프로그램 우수성</t>
  </si>
  <si>
    <t>지역</t>
  </si>
  <si>
    <t>에서</t>
  </si>
  <si>
    <r>
      <t>(</t>
    </r>
    <r>
      <rPr>
        <sz val="10"/>
        <color rgb="FF000000"/>
        <rFont val="경기천년제목 Light"/>
        <family val="1"/>
        <charset val="129"/>
      </rPr>
      <t>지역특색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경기천년제목 Light"/>
        <family val="1"/>
        <charset val="129"/>
      </rPr>
      <t>특화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경기천년제목 Light"/>
        <family val="1"/>
        <charset val="129"/>
      </rPr>
      <t>아이돌봄 등</t>
    </r>
    <r>
      <rPr>
        <sz val="10"/>
        <color rgb="FF000000"/>
        <rFont val="맑은 고딕"/>
        <family val="3"/>
        <charset val="129"/>
        <scheme val="minor"/>
      </rPr>
      <t>)</t>
    </r>
    <phoneticPr fontId="5" type="noConversion"/>
  </si>
  <si>
    <t>사회</t>
  </si>
  <si>
    <t>(지역특색, 특화, 취약계층, 아이돌봄 등)</t>
    <phoneticPr fontId="2" type="noConversion"/>
  </si>
  <si>
    <t>이용자 중심의 장서구성
(이용자중심 콜렉션, 신간비치, 북큐레이션, 도서정리 및 배가상태 등)</t>
    <phoneticPr fontId="5" type="noConversion"/>
  </si>
  <si>
    <t>이용자 중심의 장서구성
(이용자중심 콜렉션, 신간비치, 북큐레이션, 도서정리 및 배가상태, 장서점검, 폐기 등)</t>
    <phoneticPr fontId="2" type="noConversion"/>
  </si>
  <si>
    <t>가치</t>
  </si>
  <si>
    <t>작은도서관 홍보</t>
  </si>
  <si>
    <t>있는</t>
  </si>
  <si>
    <t>지역사회 교류</t>
  </si>
  <si>
    <r>
      <t>도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경기천년제목 Light"/>
        <family val="1"/>
        <charset val="129"/>
      </rPr>
      <t>시군정책 협력도</t>
    </r>
  </si>
  <si>
    <t>도정 협력도</t>
  </si>
  <si>
    <t xml:space="preserve">(후원)후원금 통장 사본,
(자원봉사)자원봉사 활동일지 혹은 근무일지
</t>
    <phoneticPr fontId="5" type="noConversion"/>
  </si>
  <si>
    <t xml:space="preserve">연5,000권 이상 </t>
    <phoneticPr fontId="3" type="noConversion"/>
  </si>
  <si>
    <t>연3,000권 이상 ~ 5,000권 미만</t>
    <phoneticPr fontId="3" type="noConversion"/>
  </si>
  <si>
    <t>연500권 이상 ~ 1,000권 미만</t>
    <phoneticPr fontId="3" type="noConversion"/>
  </si>
  <si>
    <t>연800권 이상 ~ 1,000권 미만</t>
    <phoneticPr fontId="3" type="noConversion"/>
  </si>
  <si>
    <t>연600권 이상 ~ 800권 미만</t>
    <phoneticPr fontId="3" type="noConversion"/>
  </si>
  <si>
    <t>연400권 이상 ~ 600권 미만</t>
    <phoneticPr fontId="3" type="noConversion"/>
  </si>
  <si>
    <t>연2,000명 이상 ~ 3,000명 미만</t>
    <phoneticPr fontId="3" type="noConversion"/>
  </si>
  <si>
    <t>연1,000명 이상 ~ 2,000명 미만</t>
    <phoneticPr fontId="3" type="noConversion"/>
  </si>
  <si>
    <t>연1,000명 이상 ~ 2,500명 미만</t>
    <phoneticPr fontId="3" type="noConversion"/>
  </si>
  <si>
    <t>연300명 이상 ~ 500명 미만</t>
    <phoneticPr fontId="3" type="noConversion"/>
  </si>
  <si>
    <t>지역</t>
    <phoneticPr fontId="2" type="noConversion"/>
  </si>
  <si>
    <t>사회</t>
    <phoneticPr fontId="2" type="noConversion"/>
  </si>
  <si>
    <t>에서</t>
    <phoneticPr fontId="2" type="noConversion"/>
  </si>
  <si>
    <t>가치</t>
    <phoneticPr fontId="2" type="noConversion"/>
  </si>
  <si>
    <t>있는</t>
    <phoneticPr fontId="2" type="noConversion"/>
  </si>
  <si>
    <t>※  자원봉사자 인정 기준 : 1) 월4회 8시간 이상 또는 2) 월1회 2시간, 6개월 이상</t>
    <phoneticPr fontId="2" type="noConversion"/>
  </si>
  <si>
    <t>후원(일시22건 또는 정기8건)또는 자원봉사(8명)</t>
    <phoneticPr fontId="2" type="noConversion"/>
  </si>
  <si>
    <t>후원(일시13건 또는 정기5건)또는 자원봉사(7명)</t>
    <phoneticPr fontId="2" type="noConversion"/>
  </si>
  <si>
    <t>후원(일시7건 또는 정기3건)또는 자원봉사(4명)</t>
    <phoneticPr fontId="2" type="noConversion"/>
  </si>
  <si>
    <t>후원(일시4건 또는 정기2건)또는 자원봉사(2명)</t>
    <phoneticPr fontId="2" type="noConversion"/>
  </si>
  <si>
    <t>후원(일시1건 또는 정기1건)또는 자원봉사(1명)</t>
    <phoneticPr fontId="3" type="noConversion"/>
  </si>
  <si>
    <t>연300만원 이상 ~ 500만원 미만</t>
    <phoneticPr fontId="3" type="noConversion"/>
  </si>
  <si>
    <t>연200만원 이상 ~ 300만원 미만</t>
    <phoneticPr fontId="3" type="noConversion"/>
  </si>
  <si>
    <t xml:space="preserve">연50회 이상 </t>
    <phoneticPr fontId="3" type="noConversion"/>
  </si>
  <si>
    <t>10. 연간 장서 수집량*</t>
    <phoneticPr fontId="3" type="noConversion"/>
  </si>
  <si>
    <t>16. 독서·문화 동아리 활동 횟수*</t>
    <phoneticPr fontId="5" type="noConversion"/>
  </si>
  <si>
    <t>※ 도 및 시군에서 지원하는 운영비 제외</t>
    <phoneticPr fontId="5" type="noConversion"/>
  </si>
  <si>
    <t>※ 작은도서관 운영 관련 외 영리사업 또는 다른 기능 병행 운영 시 출입제한으로 간주</t>
    <phoneticPr fontId="5" type="noConversion"/>
  </si>
  <si>
    <t>2023년 경기도 작은도서관 운영평가 지표</t>
    <phoneticPr fontId="3" type="noConversion"/>
  </si>
  <si>
    <t>개소수</t>
    <phoneticPr fontId="2" type="noConversion"/>
  </si>
  <si>
    <t>계</t>
    <phoneticPr fontId="2" type="noConversion"/>
  </si>
  <si>
    <t>개선 의견</t>
    <phoneticPr fontId="2" type="noConversion"/>
  </si>
  <si>
    <t>사유</t>
    <phoneticPr fontId="2" type="noConversion"/>
  </si>
  <si>
    <t>2022년 평가 결과 분석</t>
    <phoneticPr fontId="2" type="noConversion"/>
  </si>
  <si>
    <t>사유</t>
    <phoneticPr fontId="2" type="noConversion"/>
  </si>
  <si>
    <t>비율(%)</t>
    <phoneticPr fontId="2" type="noConversion"/>
  </si>
  <si>
    <t>수정사항</t>
    <phoneticPr fontId="2" type="noConversion"/>
  </si>
  <si>
    <t>2024년 경기도 사립 작은도서관 평가 지표개선 의견제출(서식)</t>
    <phoneticPr fontId="3" type="noConversion"/>
  </si>
  <si>
    <t>○ 작성 방법: 아래의 2022년 평가 결과 지표별 분석 자료(정량)를 참고하여 지표 추가 및 삭제(통합) 의견, 배점 구간 조정, 증빙자료 변경 등 자유롭게 작성</t>
    <phoneticPr fontId="2" type="noConversion"/>
  </si>
  <si>
    <t>1. (사립)후원 및 주민단체 지원여부</t>
    <phoneticPr fontId="3" type="noConversion"/>
  </si>
  <si>
    <t>수정사항</t>
    <phoneticPr fontId="2" type="noConversion"/>
  </si>
  <si>
    <t>후원 및 주민단체 지원 여부</t>
    <phoneticPr fontId="3" type="noConversion"/>
  </si>
  <si>
    <t>후원 및 주민단체 지원 여부</t>
    <phoneticPr fontId="3" type="noConversion"/>
  </si>
  <si>
    <t>지원이 없다</t>
    <phoneticPr fontId="3" type="noConversion"/>
  </si>
  <si>
    <t>※  후원 : (일시)연 누적건수, (정기)3개월 이상</t>
    <phoneticPr fontId="2" type="noConversion"/>
  </si>
  <si>
    <t>2. (사립)이용안내 게시 여부</t>
    <phoneticPr fontId="3" type="noConversion"/>
  </si>
  <si>
    <t>게시 사진</t>
    <phoneticPr fontId="5" type="noConversion"/>
  </si>
  <si>
    <t>개소수</t>
    <phoneticPr fontId="2" type="noConversion"/>
  </si>
  <si>
    <t>운영규정 혹은 운영안내 게시판</t>
    <phoneticPr fontId="5" type="noConversion"/>
  </si>
  <si>
    <t>5일</t>
    <phoneticPr fontId="3" type="noConversion"/>
  </si>
  <si>
    <t>3일</t>
    <phoneticPr fontId="3" type="noConversion"/>
  </si>
  <si>
    <t>2일 이하</t>
    <phoneticPr fontId="3" type="noConversion"/>
  </si>
  <si>
    <t>개선 의견</t>
    <phoneticPr fontId="2" type="noConversion"/>
  </si>
  <si>
    <t>사유</t>
    <phoneticPr fontId="2" type="noConversion"/>
  </si>
  <si>
    <t>개관 시간</t>
    <phoneticPr fontId="3" type="noConversion"/>
  </si>
  <si>
    <t>30시간 이상</t>
    <phoneticPr fontId="5" type="noConversion"/>
  </si>
  <si>
    <t>5. 자료구입비</t>
    <phoneticPr fontId="3" type="noConversion"/>
  </si>
  <si>
    <t>수정사항</t>
    <phoneticPr fontId="2" type="noConversion"/>
  </si>
  <si>
    <t xml:space="preserve"> 자료구입비</t>
    <phoneticPr fontId="3" type="noConversion"/>
  </si>
  <si>
    <t>연500만원 이상</t>
    <phoneticPr fontId="3" type="noConversion"/>
  </si>
  <si>
    <t xml:space="preserve">도서구입 계약서 사본
</t>
    <phoneticPr fontId="5" type="noConversion"/>
  </si>
  <si>
    <t>연100만원 이상 ~ 200만원 미만</t>
    <phoneticPr fontId="3" type="noConversion"/>
  </si>
  <si>
    <t>없음</t>
    <phoneticPr fontId="3" type="noConversion"/>
  </si>
  <si>
    <t>기  준</t>
    <phoneticPr fontId="5" type="noConversion"/>
  </si>
  <si>
    <t>40시간 이상</t>
    <phoneticPr fontId="3" type="noConversion"/>
  </si>
  <si>
    <t>도서관 인력 증빙(인건비 지급 내역, 자원봉사 활동 일지 등)과
교육 수료 확인 공문 혹은 수료증</t>
    <phoneticPr fontId="5" type="noConversion"/>
  </si>
  <si>
    <t>교육 참가 시간</t>
    <phoneticPr fontId="3" type="noConversion"/>
  </si>
  <si>
    <t>8시간 이상 ~ 15시간 미만</t>
    <phoneticPr fontId="3" type="noConversion"/>
  </si>
  <si>
    <t>※  인정교육: 문체부, 경기도, 시군 교육(직무, 의무 교육 포함 / 키워드: 청렴, 성인지, 아동학대, 책, 독서, 도서관 등)</t>
    <phoneticPr fontId="5" type="noConversion"/>
  </si>
  <si>
    <t>2022년 평가 결과 분석</t>
    <phoneticPr fontId="2" type="noConversion"/>
  </si>
  <si>
    <t>계</t>
    <phoneticPr fontId="2" type="noConversion"/>
  </si>
  <si>
    <t>사유</t>
    <phoneticPr fontId="2" type="noConversion"/>
  </si>
  <si>
    <t>외부 사진(간판, 현판, 사인물 등 작은도서관 식별 가능 사진)</t>
    <phoneticPr fontId="5" type="noConversion"/>
  </si>
  <si>
    <t>외부 간판 설치 여부</t>
    <phoneticPr fontId="3" type="noConversion"/>
  </si>
  <si>
    <t>8. (사립)누구나 출입 가능</t>
    <phoneticPr fontId="3" type="noConversion"/>
  </si>
  <si>
    <t>출입제한, 자격이 있을 경우</t>
    <phoneticPr fontId="3" type="noConversion"/>
  </si>
  <si>
    <t xml:space="preserve">9. (사립)도서관리프로그램 사용 여부  </t>
    <phoneticPr fontId="5" type="noConversion"/>
  </si>
  <si>
    <t>2022년 평가 결과 분석</t>
    <phoneticPr fontId="2" type="noConversion"/>
  </si>
  <si>
    <t>비율(%)</t>
    <phoneticPr fontId="2" type="noConversion"/>
  </si>
  <si>
    <t>수정사항</t>
    <phoneticPr fontId="2" type="noConversion"/>
  </si>
  <si>
    <t xml:space="preserve">도서관리프로그램 </t>
    <phoneticPr fontId="3" type="noConversion"/>
  </si>
  <si>
    <t>사용</t>
    <phoneticPr fontId="3" type="noConversion"/>
  </si>
  <si>
    <t>도서관리 프로그램 실행 상태의 컴퓨터 사진</t>
    <phoneticPr fontId="5" type="noConversion"/>
  </si>
  <si>
    <t>증빙자료</t>
    <phoneticPr fontId="5" type="noConversion"/>
  </si>
  <si>
    <t>구입내역서 및 등록대장</t>
    <phoneticPr fontId="5" type="noConversion"/>
  </si>
  <si>
    <t>200권 이상 ~ 300권 미만</t>
    <phoneticPr fontId="3" type="noConversion"/>
  </si>
  <si>
    <t>50권 이상 ~ 200권 미만</t>
    <phoneticPr fontId="3" type="noConversion"/>
  </si>
  <si>
    <t>연간 장서 수집량</t>
    <phoneticPr fontId="3" type="noConversion"/>
  </si>
  <si>
    <t>50권 미만</t>
    <phoneticPr fontId="3" type="noConversion"/>
  </si>
  <si>
    <t>11-1. 연간 대출권수 (읍/동 소재 작은도서관)</t>
    <phoneticPr fontId="3" type="noConversion"/>
  </si>
  <si>
    <t>개소수</t>
    <phoneticPr fontId="2" type="noConversion"/>
  </si>
  <si>
    <t>운영일지 혹은 도서관리프로그램 화면 캡처</t>
    <phoneticPr fontId="5" type="noConversion"/>
  </si>
  <si>
    <t>연2,000권 이상 ~ 3,000권 미만</t>
    <phoneticPr fontId="3" type="noConversion"/>
  </si>
  <si>
    <t>연1,000권 이상 ~ 2,000권 미만</t>
    <phoneticPr fontId="3" type="noConversion"/>
  </si>
  <si>
    <t>연500권 미만</t>
    <phoneticPr fontId="3" type="noConversion"/>
  </si>
  <si>
    <t>11-2. 연간 대출 권수 (면 소재 작은도서관)</t>
    <phoneticPr fontId="3" type="noConversion"/>
  </si>
  <si>
    <t>계</t>
    <phoneticPr fontId="2" type="noConversion"/>
  </si>
  <si>
    <t xml:space="preserve">연1,000권 이상 </t>
    <phoneticPr fontId="3" type="noConversion"/>
  </si>
  <si>
    <t>연200권 이상 ~ 400권 미만</t>
    <phoneticPr fontId="3" type="noConversion"/>
  </si>
  <si>
    <t>연200권 미만</t>
    <phoneticPr fontId="3" type="noConversion"/>
  </si>
  <si>
    <t>12-1. 연간 이용자 수 (읍/동 소재 작은도서관)</t>
    <phoneticPr fontId="3" type="noConversion"/>
  </si>
  <si>
    <t>연3,000명 이상 ~ 5,000명 미만</t>
    <phoneticPr fontId="3" type="noConversion"/>
  </si>
  <si>
    <t>연500명 이상 ~ 1,000명 미만</t>
    <phoneticPr fontId="3" type="noConversion"/>
  </si>
  <si>
    <t>연500명 미만~없음</t>
    <phoneticPr fontId="3" type="noConversion"/>
  </si>
  <si>
    <t>12-2. 연간 이용자 수 (면 소재 작은도서관)</t>
    <phoneticPr fontId="3" type="noConversion"/>
  </si>
  <si>
    <t xml:space="preserve">연4,000명 이상 </t>
    <phoneticPr fontId="5" type="noConversion"/>
  </si>
  <si>
    <t>연2,500명 이상 ~ 4,000명 미만</t>
    <phoneticPr fontId="3" type="noConversion"/>
  </si>
  <si>
    <t>연300명 미만 ~ 없음</t>
    <phoneticPr fontId="3" type="noConversion"/>
  </si>
  <si>
    <t>13. 독서·문화프로그램 수</t>
    <phoneticPr fontId="3" type="noConversion"/>
  </si>
  <si>
    <t>비율(%)</t>
    <phoneticPr fontId="2" type="noConversion"/>
  </si>
  <si>
    <t>프로그램 수</t>
    <phoneticPr fontId="3" type="noConversion"/>
  </si>
  <si>
    <t xml:space="preserve">15개 이상 </t>
    <phoneticPr fontId="3" type="noConversion"/>
  </si>
  <si>
    <t>프로그램 기획서 및 활동일지(사진)</t>
    <phoneticPr fontId="5" type="noConversion"/>
  </si>
  <si>
    <t>12개 이상 ~ 15개 미만</t>
    <phoneticPr fontId="3" type="noConversion"/>
  </si>
  <si>
    <t>9개 이상 ~ 12개 미만</t>
    <phoneticPr fontId="3" type="noConversion"/>
  </si>
  <si>
    <t>프로그램 수</t>
    <phoneticPr fontId="3" type="noConversion"/>
  </si>
  <si>
    <t>6개 이상 ~ 9개 미만</t>
    <phoneticPr fontId="3" type="noConversion"/>
  </si>
  <si>
    <t>1개 이상 ~ 6개 미만</t>
    <phoneticPr fontId="3" type="noConversion"/>
  </si>
  <si>
    <t>없음</t>
    <phoneticPr fontId="3" type="noConversion"/>
  </si>
  <si>
    <t xml:space="preserve">14. 독서·문화프로그램 실시 횟수 </t>
    <phoneticPr fontId="3" type="noConversion"/>
  </si>
  <si>
    <t>프로그램 실시 횟수</t>
    <phoneticPr fontId="3" type="noConversion"/>
  </si>
  <si>
    <t>연20회 이상 ~ 50회 미만</t>
    <phoneticPr fontId="3" type="noConversion"/>
  </si>
  <si>
    <t>프로그램 실시 횟수</t>
    <phoneticPr fontId="3" type="noConversion"/>
  </si>
  <si>
    <t>연 1회 이상 ~ 20회 미만</t>
    <phoneticPr fontId="3" type="noConversion"/>
  </si>
  <si>
    <t>기  준</t>
    <phoneticPr fontId="5" type="noConversion"/>
  </si>
  <si>
    <t>독서·문화 동아리 1개 이상 구성</t>
    <phoneticPr fontId="5" type="noConversion"/>
  </si>
  <si>
    <t>독서·문화 동아리 구성</t>
    <phoneticPr fontId="3" type="noConversion"/>
  </si>
  <si>
    <t>없음</t>
    <phoneticPr fontId="5" type="noConversion"/>
  </si>
  <si>
    <t>독서·문화 동아리 활동</t>
    <phoneticPr fontId="3" type="noConversion"/>
  </si>
  <si>
    <t>25회 이상</t>
    <phoneticPr fontId="3" type="noConversion"/>
  </si>
  <si>
    <t>동아리 활동일지
(사진:대면 비대면 가능)</t>
    <phoneticPr fontId="5" type="noConversion"/>
  </si>
  <si>
    <t>20회 이상 ~ 25회 미만</t>
    <phoneticPr fontId="3" type="noConversion"/>
  </si>
  <si>
    <t>16회 이상 ~ 20회 미만</t>
    <phoneticPr fontId="3" type="noConversion"/>
  </si>
  <si>
    <t>11회 이상 ~ 15회 미만</t>
    <phoneticPr fontId="3" type="noConversion"/>
  </si>
  <si>
    <t>6회 이상 ~ 10회 미만</t>
    <phoneticPr fontId="3" type="noConversion"/>
  </si>
  <si>
    <t>1회 이상 ~ 5회 미만</t>
    <phoneticPr fontId="3" type="noConversion"/>
  </si>
  <si>
    <t>* 평가 기간 내 누적활동 횟수</t>
    <phoneticPr fontId="5" type="noConversion"/>
  </si>
  <si>
    <t>17. 도서관운영위원회 구성</t>
    <phoneticPr fontId="3" type="noConversion"/>
  </si>
  <si>
    <t xml:space="preserve">도서관운영위원회 구성 </t>
    <phoneticPr fontId="3" type="noConversion"/>
  </si>
  <si>
    <t xml:space="preserve">도서관운영위원회 구성 </t>
    <phoneticPr fontId="3" type="noConversion"/>
  </si>
  <si>
    <t>위원회 활동일지 사본 및 사진, 서면보고 등</t>
    <phoneticPr fontId="5" type="noConversion"/>
  </si>
  <si>
    <t>3회 활동</t>
    <phoneticPr fontId="3" type="noConversion"/>
  </si>
  <si>
    <t>2회 활동</t>
    <phoneticPr fontId="3" type="noConversion"/>
  </si>
  <si>
    <t>1회 활동</t>
    <phoneticPr fontId="3" type="noConversion"/>
  </si>
  <si>
    <t>&lt;&lt; 정성평가 &gt;&gt;</t>
    <phoneticPr fontId="5" type="noConversion"/>
  </si>
  <si>
    <t>19. 독서문화프로그램 우수성(지역특색, 특화)</t>
    <phoneticPr fontId="5" type="noConversion"/>
  </si>
  <si>
    <t>독서문화프로그램 우수성</t>
    <phoneticPr fontId="3" type="noConversion"/>
  </si>
  <si>
    <t>기획, 홍보, 내용, 실연, 효과, 참여인원 등(지역특색, 특화, 아이돌봄 등)</t>
    <phoneticPr fontId="5" type="noConversion"/>
  </si>
  <si>
    <t>장서구성 및 관리</t>
    <phoneticPr fontId="3" type="noConversion"/>
  </si>
  <si>
    <t>이용자 중심 콜렉션, 신간비치, 도서 정리 및 배가 상태 등</t>
    <phoneticPr fontId="5" type="noConversion"/>
  </si>
  <si>
    <t>21. 작은도서관 홍보</t>
    <phoneticPr fontId="3" type="noConversion"/>
  </si>
  <si>
    <t>작은도서관 홍보</t>
    <phoneticPr fontId="3" type="noConversion"/>
  </si>
  <si>
    <t>홈페이지 운영, 언론 매체, 블로그 카페 SNS, 현수막, 리플릿 홍보 등</t>
    <phoneticPr fontId="5" type="noConversion"/>
  </si>
  <si>
    <t>지역사회 교류</t>
    <phoneticPr fontId="3" type="noConversion"/>
  </si>
  <si>
    <t>협의회, 학교, 공동체, 주민자치센터 등과의 협력 / 공공-작은도서관간 협력 / 지역문화행사 등</t>
    <phoneticPr fontId="5" type="noConversion"/>
  </si>
  <si>
    <t>도, 시군정책 협력도</t>
    <phoneticPr fontId="3" type="noConversion"/>
  </si>
  <si>
    <t>공모사업 선정
(도, 시군, 교육청, 중앙부처 등)</t>
    <phoneticPr fontId="5" type="noConversion"/>
  </si>
  <si>
    <t>프로그램 계획서 및 결과보고 등</t>
    <phoneticPr fontId="2" type="noConversion"/>
  </si>
  <si>
    <t>서가사진, 신간 북큐레이션 운영 사진 등</t>
    <phoneticPr fontId="2" type="noConversion"/>
  </si>
  <si>
    <t>홈페이지, SNS의 URL, 현수막, 리플릿, 보도자료 등</t>
    <phoneticPr fontId="5" type="noConversion"/>
  </si>
  <si>
    <t>협약서, 협력 결과보고서, 축제 참여 사진 등</t>
    <phoneticPr fontId="2" type="noConversion"/>
  </si>
  <si>
    <t>공모 사업 신청서 및 선정 공문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</si>
</sst>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32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33CC"/>
      <name val="맑은 고딕"/>
      <family val="3"/>
      <charset val="129"/>
      <scheme val="minor"/>
    </font>
    <font>
      <sz val="10"/>
      <color theme="1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b/>
      <sz val="10"/>
      <color rgb="FF000000"/>
      <name val="경기천년제목 Light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경기천년제목 Light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경기천년제목 Light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경기천년제목 Light"/>
      <family val="1"/>
      <charset val="129"/>
    </font>
    <font>
      <b/>
      <sz val="10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dotted">
        <color rgb="FF000000"/>
      </bottom>
      <diagonal/>
    </border>
    <border>
      <left/>
      <right style="thin">
        <color indexed="64"/>
      </right>
      <top/>
      <bottom style="dotted">
        <color rgb="FF000000"/>
      </bottom>
      <diagonal/>
    </border>
    <border>
      <left/>
      <right style="thin">
        <color indexed="64"/>
      </right>
      <top style="dotted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dotted">
        <color rgb="FF000000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/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/>
      <diagonal/>
    </border>
    <border>
      <left style="medium">
        <color rgb="FF0000FF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indexed="64"/>
      </right>
      <top/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thin">
        <color indexed="64"/>
      </left>
      <right/>
      <top style="dotted">
        <color rgb="FF000000"/>
      </top>
      <bottom style="thin">
        <color indexed="64"/>
      </bottom>
      <diagonal/>
    </border>
    <border>
      <left style="thin">
        <color indexed="64"/>
      </left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dotted">
        <color rgb="FF000000"/>
      </top>
      <bottom/>
      <diagonal/>
    </border>
    <border>
      <left style="thin">
        <color indexed="64"/>
      </left>
      <right/>
      <top/>
      <bottom style="dotted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331">
    <xf numFmtId="0" fontId="0" fillId="0" borderId="0" xfId="0">
      <alignment vertical="center"/>
    </xf>
    <xf numFmtId="0" fontId="22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0" fillId="0" borderId="36" xfId="0" applyFont="1" applyBorder="1" applyAlignment="1">
      <alignment vertical="center" wrapText="1"/>
    </xf>
    <xf numFmtId="0" fontId="0" fillId="0" borderId="14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0" fillId="0" borderId="38" xfId="0" applyFont="1" applyBorder="1" applyAlignment="1">
      <alignment vertical="center" wrapText="1"/>
    </xf>
    <xf numFmtId="0" fontId="0" fillId="0" borderId="39" xfId="0" applyFont="1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18" fillId="0" borderId="44" xfId="0" applyFont="1" applyBorder="1" applyAlignment="1">
      <alignment horizontal="left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0" fillId="0" borderId="46" xfId="0" applyFont="1" applyBorder="1" applyAlignment="1">
      <alignment vertical="center" wrapText="1"/>
    </xf>
    <xf numFmtId="0" fontId="22" fillId="0" borderId="48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50" xfId="0" applyFont="1" applyFill="1" applyBorder="1" applyAlignment="1">
      <alignment horizontal="center" vertical="center" shrinkToFit="1"/>
    </xf>
    <xf numFmtId="0" fontId="9" fillId="3" borderId="59" xfId="0" applyFont="1" applyFill="1" applyBorder="1" applyAlignment="1">
      <alignment horizontal="center" vertical="center"/>
    </xf>
    <xf numFmtId="0" fontId="9" fillId="3" borderId="49" xfId="0" applyFont="1" applyFill="1" applyBorder="1" applyAlignment="1">
      <alignment horizontal="center" vertical="center" wrapText="1"/>
    </xf>
    <xf numFmtId="176" fontId="9" fillId="3" borderId="61" xfId="0" applyNumberFormat="1" applyFont="1" applyFill="1" applyBorder="1" applyAlignment="1">
      <alignment horizontal="center" vertical="center" shrinkToFit="1"/>
    </xf>
    <xf numFmtId="0" fontId="15" fillId="3" borderId="59" xfId="0" applyFont="1" applyFill="1" applyBorder="1" applyAlignment="1">
      <alignment horizontal="center" vertical="center"/>
    </xf>
    <xf numFmtId="0" fontId="15" fillId="3" borderId="61" xfId="0" applyFont="1" applyFill="1" applyBorder="1" applyAlignment="1">
      <alignment horizontal="center" vertical="center"/>
    </xf>
    <xf numFmtId="0" fontId="29" fillId="0" borderId="0" xfId="1">
      <alignment vertical="center"/>
    </xf>
    <xf numFmtId="176" fontId="29" fillId="0" borderId="0" xfId="1" applyNumberFormat="1">
      <alignment vertical="center"/>
    </xf>
    <xf numFmtId="0" fontId="1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4" fillId="0" borderId="0" xfId="1" applyFont="1">
      <alignment vertical="center"/>
    </xf>
    <xf numFmtId="0" fontId="13" fillId="0" borderId="0" xfId="1" applyFont="1">
      <alignment vertical="center"/>
    </xf>
    <xf numFmtId="176" fontId="13" fillId="0" borderId="0" xfId="1" applyNumberFormat="1" applyFont="1">
      <alignment vertical="center"/>
    </xf>
    <xf numFmtId="0" fontId="15" fillId="3" borderId="49" xfId="0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shrinkToFit="1"/>
    </xf>
    <xf numFmtId="0" fontId="9" fillId="3" borderId="49" xfId="1" applyFont="1" applyFill="1" applyBorder="1" applyAlignment="1">
      <alignment horizontal="center" vertical="center" wrapText="1"/>
    </xf>
    <xf numFmtId="0" fontId="9" fillId="3" borderId="50" xfId="1" applyFont="1" applyFill="1" applyBorder="1" applyAlignment="1">
      <alignment horizontal="center" vertical="center" wrapText="1"/>
    </xf>
    <xf numFmtId="0" fontId="9" fillId="3" borderId="34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4" xfId="1" applyFont="1" applyFill="1" applyBorder="1">
      <alignment vertical="center"/>
    </xf>
    <xf numFmtId="0" fontId="4" fillId="2" borderId="1" xfId="1" applyFont="1" applyFill="1" applyBorder="1" applyAlignment="1">
      <alignment horizontal="left" vertical="center" wrapText="1"/>
    </xf>
    <xf numFmtId="0" fontId="4" fillId="0" borderId="4" xfId="1" applyFont="1" applyBorder="1">
      <alignment vertical="center"/>
    </xf>
    <xf numFmtId="0" fontId="4" fillId="0" borderId="4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7" fontId="4" fillId="0" borderId="50" xfId="1" applyNumberFormat="1" applyFont="1" applyBorder="1" applyAlignment="1">
      <alignment horizontal="center" vertical="center"/>
    </xf>
    <xf numFmtId="0" fontId="4" fillId="2" borderId="49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0" xfId="1" applyFont="1" applyFill="1">
      <alignment vertical="center"/>
    </xf>
    <xf numFmtId="0" fontId="4" fillId="0" borderId="4" xfId="1" applyFont="1" applyBorder="1" applyAlignment="1">
      <alignment horizontal="justify" vertical="center" wrapText="1"/>
    </xf>
    <xf numFmtId="0" fontId="4" fillId="0" borderId="49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51" xfId="1" applyFont="1" applyBorder="1" applyAlignment="1">
      <alignment horizontal="center" vertical="center" wrapText="1"/>
    </xf>
    <xf numFmtId="0" fontId="4" fillId="0" borderId="56" xfId="1" applyFont="1" applyBorder="1" applyAlignment="1">
      <alignment horizontal="center" vertical="center" wrapText="1"/>
    </xf>
    <xf numFmtId="177" fontId="4" fillId="0" borderId="52" xfId="1" applyNumberFormat="1" applyFont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justify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justify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justify" vertical="center" wrapText="1"/>
    </xf>
    <xf numFmtId="0" fontId="11" fillId="0" borderId="0" xfId="1" applyFont="1" applyBorder="1" applyAlignment="1">
      <alignment horizontal="center" vertical="center" wrapText="1"/>
    </xf>
    <xf numFmtId="0" fontId="4" fillId="0" borderId="0" xfId="1" applyFont="1" applyBorder="1">
      <alignment vertical="center"/>
    </xf>
    <xf numFmtId="176" fontId="4" fillId="0" borderId="0" xfId="1" applyNumberFormat="1" applyFont="1">
      <alignment vertical="center"/>
    </xf>
    <xf numFmtId="0" fontId="4" fillId="0" borderId="1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justify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51" xfId="1" applyFont="1" applyFill="1" applyBorder="1" applyAlignment="1">
      <alignment horizontal="center" vertical="center" wrapText="1"/>
    </xf>
    <xf numFmtId="0" fontId="4" fillId="0" borderId="56" xfId="1" applyFont="1" applyFill="1" applyBorder="1" applyAlignment="1">
      <alignment horizontal="center" vertical="center" wrapText="1"/>
    </xf>
    <xf numFmtId="177" fontId="4" fillId="0" borderId="52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4" xfId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justify"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justify" vertical="center" wrapText="1"/>
    </xf>
    <xf numFmtId="0" fontId="4" fillId="0" borderId="0" xfId="1" applyFont="1" applyBorder="1" applyAlignment="1">
      <alignment vertical="center" wrapText="1"/>
    </xf>
    <xf numFmtId="0" fontId="4" fillId="0" borderId="0" xfId="1" applyFont="1" applyBorder="1" applyAlignment="1">
      <alignment horizontal="justify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14" fillId="0" borderId="0" xfId="1" applyFont="1">
      <alignment vertical="center"/>
    </xf>
    <xf numFmtId="0" fontId="10" fillId="3" borderId="4" xfId="1" applyFont="1" applyFill="1" applyBorder="1" applyAlignment="1">
      <alignment horizontal="center" vertical="center" shrinkToFit="1"/>
    </xf>
    <xf numFmtId="0" fontId="10" fillId="3" borderId="49" xfId="1" applyFont="1" applyFill="1" applyBorder="1" applyAlignment="1">
      <alignment horizontal="center" vertical="center" shrinkToFit="1"/>
    </xf>
    <xf numFmtId="0" fontId="10" fillId="3" borderId="1" xfId="1" applyFont="1" applyFill="1" applyBorder="1" applyAlignment="1">
      <alignment horizontal="center" vertical="center" shrinkToFit="1"/>
    </xf>
    <xf numFmtId="0" fontId="10" fillId="3" borderId="50" xfId="1" applyFont="1" applyFill="1" applyBorder="1" applyAlignment="1">
      <alignment horizontal="center" vertical="center" shrinkToFit="1"/>
    </xf>
    <xf numFmtId="0" fontId="10" fillId="3" borderId="34" xfId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left" vertical="center" shrinkToFit="1"/>
    </xf>
    <xf numFmtId="0" fontId="4" fillId="0" borderId="4" xfId="1" applyFont="1" applyFill="1" applyBorder="1" applyAlignment="1">
      <alignment horizontal="justify" vertical="center" shrinkToFit="1"/>
    </xf>
    <xf numFmtId="0" fontId="10" fillId="0" borderId="49" xfId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shrinkToFit="1"/>
    </xf>
    <xf numFmtId="177" fontId="10" fillId="0" borderId="50" xfId="1" applyNumberFormat="1" applyFont="1" applyBorder="1" applyAlignment="1">
      <alignment horizontal="center" vertical="center" shrinkToFit="1"/>
    </xf>
    <xf numFmtId="0" fontId="10" fillId="0" borderId="1" xfId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justify" vertical="center" shrinkToFit="1"/>
    </xf>
    <xf numFmtId="0" fontId="10" fillId="0" borderId="51" xfId="1" applyFont="1" applyBorder="1" applyAlignment="1">
      <alignment horizontal="center" vertical="center" shrinkToFit="1"/>
    </xf>
    <xf numFmtId="0" fontId="10" fillId="0" borderId="56" xfId="1" applyFont="1" applyBorder="1" applyAlignment="1">
      <alignment horizontal="center" vertical="center" shrinkToFit="1"/>
    </xf>
    <xf numFmtId="177" fontId="10" fillId="0" borderId="52" xfId="1" applyNumberFormat="1" applyFont="1" applyBorder="1" applyAlignment="1">
      <alignment horizontal="center" vertical="center" shrinkToFit="1"/>
    </xf>
    <xf numFmtId="0" fontId="10" fillId="0" borderId="0" xfId="1" applyFont="1" applyBorder="1" applyAlignment="1">
      <alignment horizontal="left" vertical="center" shrinkToFit="1"/>
    </xf>
    <xf numFmtId="0" fontId="10" fillId="0" borderId="0" xfId="1" applyFont="1" applyBorder="1" applyAlignment="1">
      <alignment horizontal="justify" vertical="center" shrinkToFit="1"/>
    </xf>
    <xf numFmtId="0" fontId="10" fillId="0" borderId="0" xfId="1" applyFont="1" applyBorder="1" applyAlignment="1">
      <alignment horizontal="center" vertical="center" shrinkToFit="1"/>
    </xf>
    <xf numFmtId="0" fontId="10" fillId="0" borderId="0" xfId="1" applyFont="1" applyBorder="1" applyAlignment="1">
      <alignment horizontal="left" vertical="center" wrapText="1" shrinkToFit="1"/>
    </xf>
    <xf numFmtId="0" fontId="9" fillId="0" borderId="0" xfId="1" applyFont="1" applyBorder="1" applyAlignment="1">
      <alignment horizontal="left" vertical="center" wrapText="1"/>
    </xf>
    <xf numFmtId="0" fontId="4" fillId="3" borderId="4" xfId="1" applyFont="1" applyFill="1" applyBorder="1" applyAlignment="1">
      <alignment horizontal="center" vertical="center" shrinkToFit="1"/>
    </xf>
    <xf numFmtId="0" fontId="4" fillId="3" borderId="34" xfId="1" applyFont="1" applyFill="1" applyBorder="1" applyAlignment="1">
      <alignment horizontal="center" vertical="center" shrinkToFit="1"/>
    </xf>
    <xf numFmtId="0" fontId="10" fillId="0" borderId="4" xfId="1" applyFont="1" applyBorder="1" applyAlignment="1">
      <alignment horizontal="justify" vertical="center" shrinkToFit="1"/>
    </xf>
    <xf numFmtId="0" fontId="4" fillId="0" borderId="49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177" fontId="4" fillId="0" borderId="50" xfId="1" applyNumberFormat="1" applyFont="1" applyBorder="1" applyAlignment="1">
      <alignment horizontal="center" vertical="center" shrinkToFit="1"/>
    </xf>
    <xf numFmtId="0" fontId="10" fillId="0" borderId="4" xfId="1" applyFont="1" applyFill="1" applyBorder="1" applyAlignment="1">
      <alignment horizontal="justify" vertical="center" shrinkToFit="1"/>
    </xf>
    <xf numFmtId="0" fontId="4" fillId="0" borderId="51" xfId="1" applyFont="1" applyBorder="1" applyAlignment="1">
      <alignment horizontal="center" vertical="center" shrinkToFit="1"/>
    </xf>
    <xf numFmtId="0" fontId="4" fillId="0" borderId="56" xfId="1" applyFont="1" applyBorder="1" applyAlignment="1">
      <alignment horizontal="center" vertical="center" shrinkToFit="1"/>
    </xf>
    <xf numFmtId="177" fontId="4" fillId="0" borderId="52" xfId="1" applyNumberFormat="1" applyFont="1" applyBorder="1" applyAlignment="1">
      <alignment horizontal="center" vertical="center" shrinkToFit="1"/>
    </xf>
    <xf numFmtId="0" fontId="10" fillId="0" borderId="0" xfId="1" applyFont="1" applyAlignment="1">
      <alignment vertical="center" shrinkToFit="1"/>
    </xf>
    <xf numFmtId="0" fontId="16" fillId="0" borderId="0" xfId="1" applyFont="1">
      <alignment vertical="center"/>
    </xf>
    <xf numFmtId="0" fontId="4" fillId="3" borderId="49" xfId="1" applyFont="1" applyFill="1" applyBorder="1" applyAlignment="1">
      <alignment horizontal="center" vertical="center" wrapText="1"/>
    </xf>
    <xf numFmtId="0" fontId="4" fillId="3" borderId="50" xfId="1" applyFont="1" applyFill="1" applyBorder="1" applyAlignment="1">
      <alignment horizontal="center" vertical="center" wrapText="1"/>
    </xf>
    <xf numFmtId="0" fontId="4" fillId="3" borderId="34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77" fontId="4" fillId="0" borderId="52" xfId="1" applyNumberFormat="1" applyFont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/>
    </xf>
    <xf numFmtId="0" fontId="10" fillId="0" borderId="1" xfId="1" applyFont="1" applyFill="1" applyBorder="1" applyAlignment="1">
      <alignment horizontal="justify" vertical="center" shrinkToFit="1"/>
    </xf>
    <xf numFmtId="0" fontId="10" fillId="0" borderId="1" xfId="1" applyFont="1" applyBorder="1" applyAlignment="1">
      <alignment horizontal="justify" vertical="center" shrinkToFit="1"/>
    </xf>
    <xf numFmtId="0" fontId="10" fillId="0" borderId="0" xfId="1" applyFont="1">
      <alignment vertical="center"/>
    </xf>
    <xf numFmtId="0" fontId="10" fillId="0" borderId="0" xfId="1" applyFont="1" applyBorder="1" applyAlignment="1">
      <alignment horizontal="left" vertical="center" wrapText="1"/>
    </xf>
    <xf numFmtId="176" fontId="10" fillId="0" borderId="0" xfId="1" applyNumberFormat="1" applyFont="1">
      <alignment vertical="center"/>
    </xf>
    <xf numFmtId="0" fontId="10" fillId="0" borderId="0" xfId="1" applyFont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0" borderId="0" xfId="1" applyFont="1" applyBorder="1" applyAlignment="1">
      <alignment horizontal="left" vertical="center" wrapText="1" shrinkToFit="1"/>
    </xf>
    <xf numFmtId="0" fontId="10" fillId="0" borderId="0" xfId="1" applyFont="1" applyAlignment="1">
      <alignment horizontal="justify" vertical="center" shrinkToFit="1"/>
    </xf>
    <xf numFmtId="0" fontId="4" fillId="3" borderId="4" xfId="1" applyFont="1" applyFill="1" applyBorder="1" applyAlignment="1">
      <alignment horizontal="center" vertical="center" wrapText="1"/>
    </xf>
    <xf numFmtId="177" fontId="4" fillId="0" borderId="50" xfId="1" applyNumberFormat="1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0" fontId="4" fillId="0" borderId="1" xfId="1" applyFont="1" applyBorder="1" applyAlignment="1">
      <alignment horizontal="left" vertical="center" wrapText="1"/>
    </xf>
    <xf numFmtId="176" fontId="4" fillId="0" borderId="0" xfId="1" applyNumberFormat="1" applyFont="1" applyFill="1">
      <alignment vertical="center"/>
    </xf>
    <xf numFmtId="0" fontId="9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shrinkToFit="1"/>
    </xf>
    <xf numFmtId="0" fontId="12" fillId="0" borderId="0" xfId="1" applyFont="1" applyBorder="1">
      <alignment vertical="center"/>
    </xf>
    <xf numFmtId="0" fontId="12" fillId="0" borderId="0" xfId="1" applyFont="1">
      <alignment vertical="center"/>
    </xf>
    <xf numFmtId="176" fontId="12" fillId="0" borderId="0" xfId="1" applyNumberFormat="1" applyFont="1">
      <alignment vertical="center"/>
    </xf>
    <xf numFmtId="0" fontId="4" fillId="0" borderId="1" xfId="1" applyFont="1" applyBorder="1" applyAlignment="1">
      <alignment vertical="center" shrinkToFit="1"/>
    </xf>
    <xf numFmtId="0" fontId="29" fillId="0" borderId="0" xfId="1" applyFont="1" applyBorder="1" applyAlignment="1">
      <alignment vertical="center" shrinkToFit="1"/>
    </xf>
    <xf numFmtId="0" fontId="29" fillId="0" borderId="0" xfId="1" applyFont="1" applyFill="1" applyBorder="1" applyAlignment="1">
      <alignment horizontal="left" vertical="center" shrinkToFit="1"/>
    </xf>
    <xf numFmtId="0" fontId="29" fillId="0" borderId="0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Fill="1" applyBorder="1" applyAlignment="1">
      <alignment horizontal="left" vertical="center" wrapText="1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0" xfId="1" applyFont="1" applyFill="1" applyBorder="1" applyAlignment="1">
      <alignment horizontal="left" vertical="center" shrinkToFit="1"/>
    </xf>
    <xf numFmtId="0" fontId="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0" fillId="0" borderId="0" xfId="1" applyFont="1" applyFill="1" applyBorder="1" applyAlignment="1">
      <alignment horizontal="center" vertical="center" wrapText="1"/>
    </xf>
    <xf numFmtId="0" fontId="10" fillId="0" borderId="0" xfId="1" applyFont="1" applyBorder="1">
      <alignment vertical="center"/>
    </xf>
    <xf numFmtId="0" fontId="10" fillId="0" borderId="6" xfId="1" applyFont="1" applyBorder="1" applyAlignment="1">
      <alignment vertical="center"/>
    </xf>
    <xf numFmtId="0" fontId="29" fillId="0" borderId="0" xfId="1" applyFont="1">
      <alignment vertical="center"/>
    </xf>
    <xf numFmtId="0" fontId="4" fillId="4" borderId="49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177" fontId="4" fillId="4" borderId="50" xfId="1" applyNumberFormat="1" applyFont="1" applyFill="1" applyBorder="1" applyAlignment="1">
      <alignment horizontal="center" vertical="center"/>
    </xf>
    <xf numFmtId="0" fontId="4" fillId="4" borderId="49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177" fontId="4" fillId="4" borderId="50" xfId="1" applyNumberFormat="1" applyFont="1" applyFill="1" applyBorder="1" applyAlignment="1">
      <alignment horizontal="center" vertical="center" wrapText="1"/>
    </xf>
    <xf numFmtId="177" fontId="4" fillId="4" borderId="1" xfId="1" applyNumberFormat="1" applyFont="1" applyFill="1" applyBorder="1" applyAlignment="1">
      <alignment horizontal="center" vertical="center" wrapText="1"/>
    </xf>
    <xf numFmtId="0" fontId="10" fillId="4" borderId="49" xfId="1" applyFont="1" applyFill="1" applyBorder="1" applyAlignment="1">
      <alignment horizontal="center" vertical="center" shrinkToFit="1"/>
    </xf>
    <xf numFmtId="0" fontId="10" fillId="4" borderId="1" xfId="1" applyFont="1" applyFill="1" applyBorder="1" applyAlignment="1">
      <alignment horizontal="center" vertical="center" shrinkToFit="1"/>
    </xf>
    <xf numFmtId="177" fontId="10" fillId="4" borderId="50" xfId="1" applyNumberFormat="1" applyFont="1" applyFill="1" applyBorder="1" applyAlignment="1">
      <alignment horizontal="center" vertical="center" shrinkToFit="1"/>
    </xf>
    <xf numFmtId="0" fontId="4" fillId="4" borderId="49" xfId="1" applyFont="1" applyFill="1" applyBorder="1" applyAlignment="1">
      <alignment horizontal="center" vertical="center" shrinkToFit="1"/>
    </xf>
    <xf numFmtId="0" fontId="4" fillId="4" borderId="1" xfId="1" applyFont="1" applyFill="1" applyBorder="1" applyAlignment="1">
      <alignment horizontal="center" vertical="center" shrinkToFit="1"/>
    </xf>
    <xf numFmtId="177" fontId="4" fillId="4" borderId="50" xfId="1" applyNumberFormat="1" applyFont="1" applyFill="1" applyBorder="1" applyAlignment="1">
      <alignment horizontal="center" vertical="center" shrinkToFit="1"/>
    </xf>
    <xf numFmtId="0" fontId="10" fillId="4" borderId="51" xfId="1" applyFont="1" applyFill="1" applyBorder="1" applyAlignment="1">
      <alignment horizontal="center" vertical="center" shrinkToFit="1"/>
    </xf>
    <xf numFmtId="0" fontId="10" fillId="4" borderId="56" xfId="1" applyFont="1" applyFill="1" applyBorder="1" applyAlignment="1">
      <alignment horizontal="center" vertical="center" shrinkToFit="1"/>
    </xf>
    <xf numFmtId="177" fontId="10" fillId="4" borderId="52" xfId="1" applyNumberFormat="1" applyFont="1" applyFill="1" applyBorder="1" applyAlignment="1">
      <alignment horizontal="center" vertical="center" shrinkToFit="1"/>
    </xf>
    <xf numFmtId="0" fontId="4" fillId="4" borderId="51" xfId="1" applyFont="1" applyFill="1" applyBorder="1" applyAlignment="1">
      <alignment horizontal="center" vertical="center" shrinkToFit="1"/>
    </xf>
    <xf numFmtId="0" fontId="4" fillId="4" borderId="56" xfId="1" applyFont="1" applyFill="1" applyBorder="1" applyAlignment="1">
      <alignment horizontal="center" vertical="center" shrinkToFit="1"/>
    </xf>
    <xf numFmtId="177" fontId="4" fillId="4" borderId="52" xfId="1" applyNumberFormat="1" applyFont="1" applyFill="1" applyBorder="1" applyAlignment="1">
      <alignment horizontal="center" vertical="center" shrinkToFit="1"/>
    </xf>
    <xf numFmtId="0" fontId="4" fillId="4" borderId="51" xfId="1" applyFont="1" applyFill="1" applyBorder="1" applyAlignment="1">
      <alignment horizontal="center" vertical="center" wrapText="1"/>
    </xf>
    <xf numFmtId="0" fontId="4" fillId="4" borderId="56" xfId="1" applyFont="1" applyFill="1" applyBorder="1" applyAlignment="1">
      <alignment horizontal="center" vertical="center" wrapText="1"/>
    </xf>
    <xf numFmtId="177" fontId="4" fillId="4" borderId="52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shrinkToFit="1"/>
    </xf>
    <xf numFmtId="0" fontId="4" fillId="0" borderId="4" xfId="1" applyFont="1" applyBorder="1" applyAlignment="1">
      <alignment vertical="center"/>
    </xf>
    <xf numFmtId="0" fontId="4" fillId="0" borderId="62" xfId="1" applyFont="1" applyBorder="1" applyAlignment="1">
      <alignment vertical="center"/>
    </xf>
    <xf numFmtId="0" fontId="4" fillId="0" borderId="63" xfId="1" applyFont="1" applyBorder="1">
      <alignment vertical="center"/>
    </xf>
    <xf numFmtId="176" fontId="4" fillId="0" borderId="63" xfId="1" applyNumberFormat="1" applyFont="1" applyBorder="1">
      <alignment vertical="center"/>
    </xf>
    <xf numFmtId="0" fontId="4" fillId="0" borderId="51" xfId="1" applyFont="1" applyFill="1" applyBorder="1" applyAlignment="1">
      <alignment horizontal="center" vertical="center" shrinkToFit="1"/>
    </xf>
    <xf numFmtId="0" fontId="4" fillId="0" borderId="56" xfId="1" applyFont="1" applyFill="1" applyBorder="1" applyAlignment="1">
      <alignment horizontal="center" vertical="center" shrinkToFit="1"/>
    </xf>
    <xf numFmtId="177" fontId="4" fillId="0" borderId="52" xfId="1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center" wrapText="1"/>
    </xf>
    <xf numFmtId="0" fontId="23" fillId="0" borderId="35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18" fillId="0" borderId="40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41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shrinkToFit="1"/>
    </xf>
    <xf numFmtId="0" fontId="15" fillId="3" borderId="47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57" xfId="0" applyFont="1" applyFill="1" applyBorder="1" applyAlignment="1">
      <alignment horizontal="center" vertical="center" wrapText="1"/>
    </xf>
    <xf numFmtId="0" fontId="15" fillId="3" borderId="5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45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shrinkToFit="1"/>
    </xf>
    <xf numFmtId="0" fontId="15" fillId="3" borderId="69" xfId="0" applyFont="1" applyFill="1" applyBorder="1" applyAlignment="1">
      <alignment horizontal="center" vertical="center"/>
    </xf>
    <xf numFmtId="0" fontId="15" fillId="3" borderId="7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3" borderId="53" xfId="0" applyFont="1" applyFill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9" fillId="3" borderId="55" xfId="0" applyFont="1" applyFill="1" applyBorder="1" applyAlignment="1">
      <alignment horizontal="center" vertical="center" wrapText="1"/>
    </xf>
    <xf numFmtId="0" fontId="9" fillId="3" borderId="69" xfId="0" applyFont="1" applyFill="1" applyBorder="1" applyAlignment="1">
      <alignment horizontal="center" vertical="center"/>
    </xf>
    <xf numFmtId="0" fontId="9" fillId="3" borderId="70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9" fillId="3" borderId="6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left" vertical="center" wrapText="1" shrinkToFit="1"/>
    </xf>
    <xf numFmtId="0" fontId="4" fillId="0" borderId="34" xfId="1" applyFont="1" applyFill="1" applyBorder="1" applyAlignment="1">
      <alignment horizontal="left" vertical="center" wrapText="1" shrinkToFit="1"/>
    </xf>
    <xf numFmtId="0" fontId="4" fillId="0" borderId="5" xfId="1" applyFont="1" applyFill="1" applyBorder="1" applyAlignment="1">
      <alignment horizontal="left" vertical="center" wrapText="1" shrinkToFit="1"/>
    </xf>
    <xf numFmtId="0" fontId="4" fillId="0" borderId="4" xfId="1" applyFont="1" applyBorder="1" applyAlignment="1">
      <alignment horizontal="left" vertical="center" wrapText="1"/>
    </xf>
    <xf numFmtId="0" fontId="4" fillId="0" borderId="3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31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left" vertical="center" shrinkToFit="1"/>
    </xf>
    <xf numFmtId="0" fontId="4" fillId="0" borderId="64" xfId="1" applyFont="1" applyBorder="1" applyAlignment="1">
      <alignment horizontal="left" vertical="center"/>
    </xf>
    <xf numFmtId="0" fontId="4" fillId="0" borderId="65" xfId="1" applyFont="1" applyBorder="1" applyAlignment="1">
      <alignment horizontal="left" vertical="center"/>
    </xf>
    <xf numFmtId="0" fontId="4" fillId="0" borderId="67" xfId="1" applyFont="1" applyBorder="1" applyAlignment="1">
      <alignment horizontal="left" vertical="center"/>
    </xf>
    <xf numFmtId="176" fontId="4" fillId="0" borderId="60" xfId="1" applyNumberFormat="1" applyFont="1" applyBorder="1" applyAlignment="1">
      <alignment horizontal="left" vertical="center"/>
    </xf>
    <xf numFmtId="176" fontId="4" fillId="0" borderId="66" xfId="1" applyNumberFormat="1" applyFont="1" applyBorder="1" applyAlignment="1">
      <alignment horizontal="left" vertical="center"/>
    </xf>
    <xf numFmtId="176" fontId="4" fillId="0" borderId="68" xfId="1" applyNumberFormat="1" applyFont="1" applyBorder="1" applyAlignment="1">
      <alignment horizontal="left" vertical="center"/>
    </xf>
    <xf numFmtId="0" fontId="9" fillId="0" borderId="0" xfId="1" applyFont="1" applyBorder="1" applyAlignment="1">
      <alignment horizontal="left" vertical="center" wrapText="1"/>
    </xf>
    <xf numFmtId="0" fontId="4" fillId="0" borderId="59" xfId="1" applyFont="1" applyBorder="1" applyAlignment="1">
      <alignment horizontal="left" vertical="center"/>
    </xf>
    <xf numFmtId="0" fontId="4" fillId="0" borderId="62" xfId="1" applyFont="1" applyBorder="1" applyAlignment="1">
      <alignment horizontal="left" vertical="center"/>
    </xf>
    <xf numFmtId="0" fontId="4" fillId="0" borderId="61" xfId="1" applyFont="1" applyBorder="1" applyAlignment="1">
      <alignment horizontal="left" vertical="center"/>
    </xf>
    <xf numFmtId="0" fontId="4" fillId="0" borderId="63" xfId="1" applyFont="1" applyBorder="1" applyAlignment="1">
      <alignment horizontal="left" vertical="center"/>
    </xf>
    <xf numFmtId="0" fontId="9" fillId="3" borderId="34" xfId="0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176" fontId="4" fillId="0" borderId="61" xfId="1" applyNumberFormat="1" applyFont="1" applyBorder="1" applyAlignment="1">
      <alignment horizontal="left" vertical="center"/>
    </xf>
    <xf numFmtId="176" fontId="4" fillId="0" borderId="63" xfId="1" applyNumberFormat="1" applyFont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4" fillId="0" borderId="34" xfId="1" applyFont="1" applyBorder="1" applyAlignment="1">
      <alignment horizontal="left" vertical="center" wrapText="1" shrinkToFit="1"/>
    </xf>
    <xf numFmtId="0" fontId="29" fillId="0" borderId="59" xfId="1" applyBorder="1" applyAlignment="1">
      <alignment horizontal="left" vertical="center"/>
    </xf>
    <xf numFmtId="0" fontId="29" fillId="0" borderId="62" xfId="1" applyBorder="1" applyAlignment="1">
      <alignment horizontal="left" vertical="center"/>
    </xf>
    <xf numFmtId="0" fontId="29" fillId="0" borderId="61" xfId="1" applyBorder="1" applyAlignment="1">
      <alignment horizontal="left" vertical="center"/>
    </xf>
    <xf numFmtId="0" fontId="29" fillId="0" borderId="63" xfId="1" applyBorder="1" applyAlignment="1">
      <alignment horizontal="left" vertical="center"/>
    </xf>
    <xf numFmtId="0" fontId="15" fillId="0" borderId="0" xfId="1" applyFont="1" applyBorder="1" applyAlignment="1">
      <alignment horizontal="left" vertical="center" shrinkToFit="1"/>
    </xf>
    <xf numFmtId="0" fontId="27" fillId="0" borderId="0" xfId="1" applyFont="1" applyBorder="1" applyAlignment="1">
      <alignment horizontal="left" vertical="center" shrinkToFit="1"/>
    </xf>
    <xf numFmtId="0" fontId="10" fillId="0" borderId="34" xfId="1" applyFont="1" applyBorder="1" applyAlignment="1">
      <alignment horizontal="left" vertical="center" wrapText="1" shrinkToFit="1"/>
    </xf>
    <xf numFmtId="0" fontId="10" fillId="0" borderId="34" xfId="1" applyFont="1" applyBorder="1" applyAlignment="1">
      <alignment horizontal="left" vertical="center" shrinkToFit="1"/>
    </xf>
    <xf numFmtId="0" fontId="14" fillId="0" borderId="59" xfId="1" applyFont="1" applyBorder="1" applyAlignment="1">
      <alignment horizontal="left" vertical="center"/>
    </xf>
    <xf numFmtId="0" fontId="14" fillId="0" borderId="62" xfId="1" applyFont="1" applyBorder="1" applyAlignment="1">
      <alignment horizontal="left" vertical="center"/>
    </xf>
    <xf numFmtId="0" fontId="14" fillId="0" borderId="61" xfId="1" applyFont="1" applyBorder="1" applyAlignment="1">
      <alignment horizontal="left" vertical="center"/>
    </xf>
    <xf numFmtId="0" fontId="14" fillId="0" borderId="63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 wrapText="1"/>
    </xf>
    <xf numFmtId="0" fontId="27" fillId="0" borderId="0" xfId="1" applyFont="1" applyBorder="1" applyAlignment="1">
      <alignment horizontal="left" vertical="center" wrapText="1"/>
    </xf>
    <xf numFmtId="14" fontId="15" fillId="0" borderId="0" xfId="1" applyNumberFormat="1" applyFont="1" applyBorder="1" applyAlignment="1">
      <alignment horizontal="left" vertical="center" shrinkToFit="1"/>
    </xf>
    <xf numFmtId="0" fontId="4" fillId="0" borderId="0" xfId="1" applyFont="1" applyBorder="1" applyAlignment="1">
      <alignment horizontal="left" vertical="center" wrapText="1"/>
    </xf>
    <xf numFmtId="0" fontId="15" fillId="0" borderId="0" xfId="1" applyFont="1" applyAlignment="1">
      <alignment horizontal="left" vertical="center" shrinkToFit="1"/>
    </xf>
    <xf numFmtId="0" fontId="9" fillId="0" borderId="0" xfId="1" applyFont="1" applyBorder="1" applyAlignment="1">
      <alignment horizontal="left" vertical="center"/>
    </xf>
    <xf numFmtId="0" fontId="4" fillId="0" borderId="60" xfId="1" applyFont="1" applyBorder="1" applyAlignment="1">
      <alignment horizontal="left" vertical="center"/>
    </xf>
    <xf numFmtId="0" fontId="4" fillId="0" borderId="68" xfId="1" applyFont="1" applyBorder="1" applyAlignment="1">
      <alignment horizontal="left" vertical="center"/>
    </xf>
    <xf numFmtId="0" fontId="4" fillId="0" borderId="61" xfId="1" applyFont="1" applyBorder="1" applyAlignment="1">
      <alignment horizontal="center" vertical="center"/>
    </xf>
    <xf numFmtId="0" fontId="4" fillId="0" borderId="63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28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9" fillId="3" borderId="34" xfId="0" applyFont="1" applyFill="1" applyBorder="1" applyAlignment="1">
      <alignment horizontal="center" vertical="center" shrinkToFit="1"/>
    </xf>
    <xf numFmtId="0" fontId="18" fillId="0" borderId="71" xfId="0" applyFont="1" applyBorder="1" applyAlignment="1">
      <alignment horizontal="left" vertical="center" wrapText="1"/>
    </xf>
    <xf numFmtId="0" fontId="18" fillId="0" borderId="72" xfId="0" applyFont="1" applyBorder="1" applyAlignment="1">
      <alignment horizontal="left" vertical="center" wrapText="1"/>
    </xf>
    <xf numFmtId="0" fontId="18" fillId="0" borderId="73" xfId="0" applyFont="1" applyBorder="1" applyAlignment="1">
      <alignment horizontal="left" vertical="center" wrapText="1"/>
    </xf>
    <xf numFmtId="0" fontId="18" fillId="0" borderId="74" xfId="0" applyFont="1" applyBorder="1" applyAlignment="1">
      <alignment horizontal="left" vertical="center" wrapText="1"/>
    </xf>
    <xf numFmtId="0" fontId="18" fillId="0" borderId="7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6" xfId="0" applyFont="1" applyBorder="1" applyAlignment="1">
      <alignment horizontal="left" vertical="center" wrapText="1"/>
    </xf>
    <xf numFmtId="0" fontId="20" fillId="0" borderId="77" xfId="0" applyFont="1" applyBorder="1" applyAlignment="1">
      <alignment horizontal="center" vertical="center" wrapText="1"/>
    </xf>
    <xf numFmtId="0" fontId="20" fillId="0" borderId="78" xfId="0" applyFont="1" applyBorder="1" applyAlignment="1">
      <alignment horizontal="center" vertical="center" wrapText="1"/>
    </xf>
    <xf numFmtId="0" fontId="20" fillId="0" borderId="79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L12" sqref="L12"/>
    </sheetView>
  </sheetViews>
  <sheetFormatPr defaultRowHeight="16.5"/>
  <cols>
    <col min="1" max="1" width="6.5" customWidth="1"/>
    <col min="2" max="2" width="5.25" customWidth="1"/>
    <col min="3" max="3" width="23.25" customWidth="1"/>
    <col min="4" max="4" width="5.25" customWidth="1"/>
    <col min="5" max="5" width="2.5" customWidth="1"/>
    <col min="6" max="6" width="6.5" customWidth="1"/>
    <col min="7" max="7" width="5.25" customWidth="1"/>
    <col min="8" max="8" width="23" customWidth="1"/>
    <col min="9" max="9" width="5.25" customWidth="1"/>
  </cols>
  <sheetData>
    <row r="1" spans="1:9" ht="42" customHeight="1">
      <c r="A1" s="220" t="s">
        <v>145</v>
      </c>
      <c r="B1" s="220"/>
      <c r="C1" s="220"/>
      <c r="D1" s="220"/>
      <c r="E1" s="220"/>
      <c r="F1" s="220"/>
      <c r="G1" s="220"/>
      <c r="H1" s="220"/>
      <c r="I1" s="220"/>
    </row>
    <row r="3" spans="1:9" ht="17.25" customHeight="1" thickBot="1">
      <c r="A3" s="224" t="s">
        <v>62</v>
      </c>
      <c r="B3" s="225"/>
      <c r="C3" s="226"/>
      <c r="D3" s="11" t="s">
        <v>63</v>
      </c>
      <c r="E3" s="10"/>
      <c r="F3" s="224" t="s">
        <v>64</v>
      </c>
      <c r="G3" s="225"/>
      <c r="H3" s="226"/>
      <c r="I3" s="11" t="s">
        <v>63</v>
      </c>
    </row>
    <row r="4" spans="1:9" ht="17.25" customHeight="1" thickTop="1">
      <c r="A4" s="328" t="s">
        <v>65</v>
      </c>
      <c r="B4" s="329"/>
      <c r="C4" s="330"/>
      <c r="D4" s="12">
        <v>300</v>
      </c>
      <c r="E4" s="10"/>
      <c r="F4" s="227" t="s">
        <v>66</v>
      </c>
      <c r="G4" s="228"/>
      <c r="H4" s="229"/>
      <c r="I4" s="12">
        <v>300</v>
      </c>
    </row>
    <row r="5" spans="1:9" ht="16.5" customHeight="1">
      <c r="A5" s="230" t="s">
        <v>67</v>
      </c>
      <c r="B5" s="326"/>
      <c r="C5" s="327"/>
      <c r="D5" s="40">
        <v>200</v>
      </c>
      <c r="E5" s="10"/>
      <c r="F5" s="221" t="s">
        <v>67</v>
      </c>
      <c r="G5" s="222"/>
      <c r="H5" s="223"/>
      <c r="I5" s="23">
        <v>200</v>
      </c>
    </row>
    <row r="6" spans="1:9">
      <c r="A6" s="29" t="s">
        <v>68</v>
      </c>
      <c r="B6" s="37" t="s">
        <v>69</v>
      </c>
      <c r="C6" s="1" t="s">
        <v>70</v>
      </c>
      <c r="D6" s="13">
        <v>10</v>
      </c>
      <c r="E6" s="10"/>
      <c r="F6" s="29" t="s">
        <v>68</v>
      </c>
      <c r="G6" s="25" t="s">
        <v>69</v>
      </c>
      <c r="H6" s="3" t="s">
        <v>71</v>
      </c>
      <c r="I6" s="21">
        <v>10</v>
      </c>
    </row>
    <row r="7" spans="1:9">
      <c r="A7" s="30" t="s">
        <v>72</v>
      </c>
      <c r="B7" s="26" t="s">
        <v>73</v>
      </c>
      <c r="C7" s="3" t="s">
        <v>74</v>
      </c>
      <c r="D7" s="14">
        <v>10</v>
      </c>
      <c r="E7" s="10"/>
      <c r="F7" s="30" t="s">
        <v>72</v>
      </c>
      <c r="G7" s="26" t="s">
        <v>73</v>
      </c>
      <c r="H7" s="3" t="s">
        <v>75</v>
      </c>
      <c r="I7" s="14">
        <v>5</v>
      </c>
    </row>
    <row r="8" spans="1:9">
      <c r="A8" s="31">
        <v>200</v>
      </c>
      <c r="B8" s="26">
        <v>65</v>
      </c>
      <c r="C8" s="3" t="s">
        <v>76</v>
      </c>
      <c r="D8" s="14">
        <v>10</v>
      </c>
      <c r="E8" s="10"/>
      <c r="F8" s="31">
        <v>200</v>
      </c>
      <c r="G8" s="26">
        <v>80</v>
      </c>
      <c r="H8" s="3" t="s">
        <v>74</v>
      </c>
      <c r="I8" s="14">
        <v>20</v>
      </c>
    </row>
    <row r="9" spans="1:9">
      <c r="A9" s="32"/>
      <c r="B9" s="27"/>
      <c r="C9" s="3" t="s">
        <v>77</v>
      </c>
      <c r="D9" s="14">
        <v>10</v>
      </c>
      <c r="E9" s="10"/>
      <c r="F9" s="32"/>
      <c r="G9" s="27"/>
      <c r="H9" s="3" t="s">
        <v>76</v>
      </c>
      <c r="I9" s="14">
        <v>20</v>
      </c>
    </row>
    <row r="10" spans="1:9">
      <c r="A10" s="32"/>
      <c r="B10" s="27"/>
      <c r="C10" s="3" t="s">
        <v>12</v>
      </c>
      <c r="D10" s="14">
        <v>10</v>
      </c>
      <c r="E10" s="10"/>
      <c r="F10" s="32"/>
      <c r="G10" s="27"/>
      <c r="H10" s="4" t="s">
        <v>12</v>
      </c>
      <c r="I10" s="15">
        <v>10</v>
      </c>
    </row>
    <row r="11" spans="1:9">
      <c r="A11" s="32"/>
      <c r="B11" s="27"/>
      <c r="C11" s="5" t="s">
        <v>78</v>
      </c>
      <c r="D11" s="14">
        <v>5</v>
      </c>
      <c r="E11" s="10"/>
      <c r="F11" s="32"/>
      <c r="G11" s="28"/>
      <c r="H11" s="6" t="s">
        <v>79</v>
      </c>
      <c r="I11" s="16">
        <v>15</v>
      </c>
    </row>
    <row r="12" spans="1:9" ht="24">
      <c r="A12" s="32"/>
      <c r="B12" s="28"/>
      <c r="C12" s="4" t="s">
        <v>80</v>
      </c>
      <c r="D12" s="15">
        <v>10</v>
      </c>
      <c r="E12" s="10"/>
      <c r="F12" s="32"/>
      <c r="G12" s="25" t="s">
        <v>81</v>
      </c>
      <c r="H12" s="2" t="s">
        <v>82</v>
      </c>
      <c r="I12" s="17">
        <v>5</v>
      </c>
    </row>
    <row r="13" spans="1:9">
      <c r="A13" s="32"/>
      <c r="B13" s="25" t="s">
        <v>81</v>
      </c>
      <c r="C13" s="2" t="s">
        <v>83</v>
      </c>
      <c r="D13" s="17">
        <v>5</v>
      </c>
      <c r="E13" s="10"/>
      <c r="F13" s="32"/>
      <c r="G13" s="25" t="s">
        <v>84</v>
      </c>
      <c r="H13" s="5" t="s">
        <v>85</v>
      </c>
      <c r="I13" s="14">
        <v>5</v>
      </c>
    </row>
    <row r="14" spans="1:9">
      <c r="A14" s="32"/>
      <c r="B14" s="26" t="s">
        <v>86</v>
      </c>
      <c r="C14" s="5" t="s">
        <v>87</v>
      </c>
      <c r="D14" s="14">
        <v>5</v>
      </c>
      <c r="E14" s="10"/>
      <c r="F14" s="32"/>
      <c r="G14" s="26">
        <v>25</v>
      </c>
      <c r="H14" s="5" t="s">
        <v>88</v>
      </c>
      <c r="I14" s="14">
        <v>5</v>
      </c>
    </row>
    <row r="15" spans="1:9">
      <c r="A15" s="32"/>
      <c r="B15" s="38">
        <v>20</v>
      </c>
      <c r="C15" s="7" t="s">
        <v>89</v>
      </c>
      <c r="D15" s="18">
        <v>10</v>
      </c>
      <c r="E15" s="10"/>
      <c r="F15" s="32"/>
      <c r="G15" s="28"/>
      <c r="H15" s="7" t="s">
        <v>89</v>
      </c>
      <c r="I15" s="18">
        <v>10</v>
      </c>
    </row>
    <row r="16" spans="1:9" ht="24">
      <c r="A16" s="32"/>
      <c r="B16" s="25" t="s">
        <v>90</v>
      </c>
      <c r="C16" s="3" t="s">
        <v>91</v>
      </c>
      <c r="D16" s="14">
        <v>15</v>
      </c>
      <c r="E16" s="10"/>
      <c r="F16" s="32"/>
      <c r="G16" s="25" t="s">
        <v>90</v>
      </c>
      <c r="H16" s="3" t="s">
        <v>91</v>
      </c>
      <c r="I16" s="14">
        <v>10</v>
      </c>
    </row>
    <row r="17" spans="1:9">
      <c r="A17" s="32"/>
      <c r="B17" s="26">
        <v>65</v>
      </c>
      <c r="C17" s="3" t="s">
        <v>92</v>
      </c>
      <c r="D17" s="14">
        <v>10</v>
      </c>
      <c r="E17" s="10"/>
      <c r="F17" s="32"/>
      <c r="G17" s="26">
        <v>45</v>
      </c>
      <c r="H17" s="3" t="s">
        <v>92</v>
      </c>
      <c r="I17" s="14">
        <v>5</v>
      </c>
    </row>
    <row r="18" spans="1:9">
      <c r="A18" s="32"/>
      <c r="B18" s="27"/>
      <c r="C18" s="5" t="s">
        <v>93</v>
      </c>
      <c r="D18" s="14">
        <v>10</v>
      </c>
      <c r="E18" s="10"/>
      <c r="F18" s="32"/>
      <c r="G18" s="27"/>
      <c r="H18" s="3" t="s">
        <v>94</v>
      </c>
      <c r="I18" s="14">
        <v>15</v>
      </c>
    </row>
    <row r="19" spans="1:9">
      <c r="A19" s="32"/>
      <c r="B19" s="27"/>
      <c r="C19" s="3" t="s">
        <v>94</v>
      </c>
      <c r="D19" s="14">
        <v>15</v>
      </c>
      <c r="E19" s="10"/>
      <c r="F19" s="32"/>
      <c r="G19" s="28"/>
      <c r="H19" s="7" t="s">
        <v>95</v>
      </c>
      <c r="I19" s="18">
        <v>15</v>
      </c>
    </row>
    <row r="20" spans="1:9">
      <c r="A20" s="32"/>
      <c r="B20" s="27"/>
      <c r="C20" s="4" t="s">
        <v>95</v>
      </c>
      <c r="D20" s="15">
        <v>15</v>
      </c>
      <c r="E20" s="10"/>
      <c r="F20" s="32"/>
      <c r="G20" s="25" t="s">
        <v>96</v>
      </c>
      <c r="H20" s="3" t="s">
        <v>97</v>
      </c>
      <c r="I20" s="14">
        <v>15</v>
      </c>
    </row>
    <row r="21" spans="1:9">
      <c r="A21" s="32"/>
      <c r="B21" s="37" t="s">
        <v>96</v>
      </c>
      <c r="C21" s="2" t="s">
        <v>97</v>
      </c>
      <c r="D21" s="17">
        <v>10</v>
      </c>
      <c r="E21" s="10"/>
      <c r="F21" s="32"/>
      <c r="G21" s="26">
        <v>50</v>
      </c>
      <c r="H21" s="3" t="s">
        <v>98</v>
      </c>
      <c r="I21" s="14">
        <v>10</v>
      </c>
    </row>
    <row r="22" spans="1:9">
      <c r="A22" s="32"/>
      <c r="B22" s="26">
        <v>50</v>
      </c>
      <c r="C22" s="3" t="s">
        <v>98</v>
      </c>
      <c r="D22" s="21">
        <v>15</v>
      </c>
      <c r="E22" s="10"/>
      <c r="F22" s="32"/>
      <c r="G22" s="27"/>
      <c r="H22" s="3" t="s">
        <v>99</v>
      </c>
      <c r="I22" s="14">
        <v>15</v>
      </c>
    </row>
    <row r="23" spans="1:9">
      <c r="A23" s="32"/>
      <c r="B23" s="27"/>
      <c r="C23" s="3" t="s">
        <v>99</v>
      </c>
      <c r="D23" s="14">
        <v>15</v>
      </c>
      <c r="E23" s="10"/>
      <c r="F23" s="33"/>
      <c r="G23" s="27"/>
      <c r="H23" s="4" t="s">
        <v>100</v>
      </c>
      <c r="I23" s="15">
        <v>10</v>
      </c>
    </row>
    <row r="24" spans="1:9">
      <c r="A24" s="33"/>
      <c r="B24" s="39"/>
      <c r="C24" s="35" t="s">
        <v>100</v>
      </c>
      <c r="D24" s="36">
        <v>10</v>
      </c>
      <c r="E24" s="10"/>
      <c r="F24" s="221" t="s">
        <v>101</v>
      </c>
      <c r="G24" s="222"/>
      <c r="H24" s="223"/>
      <c r="I24" s="24">
        <v>100</v>
      </c>
    </row>
    <row r="25" spans="1:9" ht="16.5" customHeight="1">
      <c r="A25" s="230" t="s">
        <v>101</v>
      </c>
      <c r="B25" s="326"/>
      <c r="C25" s="327"/>
      <c r="D25" s="22">
        <v>100</v>
      </c>
      <c r="E25" s="10"/>
      <c r="F25" s="29" t="s">
        <v>127</v>
      </c>
      <c r="G25" s="233" t="s">
        <v>102</v>
      </c>
      <c r="H25" s="234"/>
      <c r="I25" s="235">
        <v>30</v>
      </c>
    </row>
    <row r="26" spans="1:9" ht="16.5" customHeight="1">
      <c r="A26" s="29" t="s">
        <v>103</v>
      </c>
      <c r="B26" s="325" t="s">
        <v>102</v>
      </c>
      <c r="C26" s="237"/>
      <c r="D26" s="238">
        <v>30</v>
      </c>
      <c r="E26" s="10"/>
      <c r="F26" s="30" t="s">
        <v>128</v>
      </c>
      <c r="G26" s="239" t="s">
        <v>105</v>
      </c>
      <c r="H26" s="240"/>
      <c r="I26" s="236"/>
    </row>
    <row r="27" spans="1:9" ht="18.75" customHeight="1">
      <c r="A27" s="30" t="s">
        <v>106</v>
      </c>
      <c r="B27" s="324" t="s">
        <v>107</v>
      </c>
      <c r="C27" s="242"/>
      <c r="D27" s="236"/>
      <c r="E27" s="10"/>
      <c r="F27" s="30" t="s">
        <v>129</v>
      </c>
      <c r="G27" s="243" t="s">
        <v>108</v>
      </c>
      <c r="H27" s="244"/>
      <c r="I27" s="245">
        <v>20</v>
      </c>
    </row>
    <row r="28" spans="1:9" ht="18.75" customHeight="1">
      <c r="A28" s="30" t="s">
        <v>104</v>
      </c>
      <c r="B28" s="323" t="s">
        <v>109</v>
      </c>
      <c r="C28" s="244"/>
      <c r="D28" s="245">
        <v>30</v>
      </c>
      <c r="E28" s="10"/>
      <c r="F28" s="30" t="s">
        <v>130</v>
      </c>
      <c r="G28" s="241"/>
      <c r="H28" s="242"/>
      <c r="I28" s="236"/>
    </row>
    <row r="29" spans="1:9" ht="18.75" customHeight="1">
      <c r="A29" s="30" t="s">
        <v>110</v>
      </c>
      <c r="B29" s="324"/>
      <c r="C29" s="242"/>
      <c r="D29" s="236"/>
      <c r="E29" s="10"/>
      <c r="F29" s="41" t="s">
        <v>131</v>
      </c>
      <c r="G29" s="246" t="s">
        <v>111</v>
      </c>
      <c r="H29" s="247"/>
      <c r="I29" s="19">
        <v>10</v>
      </c>
    </row>
    <row r="30" spans="1:9" ht="16.5" customHeight="1">
      <c r="A30" s="30" t="s">
        <v>112</v>
      </c>
      <c r="B30" s="322" t="s">
        <v>111</v>
      </c>
      <c r="C30" s="247"/>
      <c r="D30" s="19">
        <v>10</v>
      </c>
      <c r="E30" s="10"/>
      <c r="F30" s="41">
        <v>100</v>
      </c>
      <c r="G30" s="246" t="s">
        <v>113</v>
      </c>
      <c r="H30" s="247"/>
      <c r="I30" s="19">
        <v>10</v>
      </c>
    </row>
    <row r="31" spans="1:9" ht="16.5" customHeight="1">
      <c r="A31" s="31">
        <v>100</v>
      </c>
      <c r="B31" s="322" t="s">
        <v>113</v>
      </c>
      <c r="C31" s="247"/>
      <c r="D31" s="19">
        <v>20</v>
      </c>
      <c r="E31" s="10"/>
      <c r="F31" s="42"/>
      <c r="G31" s="231" t="s">
        <v>114</v>
      </c>
      <c r="H31" s="232"/>
      <c r="I31" s="20">
        <v>30</v>
      </c>
    </row>
    <row r="32" spans="1:9" ht="16.5" customHeight="1">
      <c r="A32" s="34"/>
      <c r="B32" s="321" t="s">
        <v>115</v>
      </c>
      <c r="C32" s="232"/>
      <c r="D32" s="20">
        <v>10</v>
      </c>
      <c r="E32" s="10"/>
      <c r="F32" s="8"/>
      <c r="G32" s="9"/>
      <c r="H32" s="9"/>
      <c r="I32" s="9"/>
    </row>
    <row r="33" spans="5:5">
      <c r="E33" s="10"/>
    </row>
  </sheetData>
  <mergeCells count="25">
    <mergeCell ref="A25:C25"/>
    <mergeCell ref="B32:C32"/>
    <mergeCell ref="G25:H25"/>
    <mergeCell ref="I25:I26"/>
    <mergeCell ref="B26:C26"/>
    <mergeCell ref="D26:D27"/>
    <mergeCell ref="G26:H26"/>
    <mergeCell ref="B27:C27"/>
    <mergeCell ref="G27:H28"/>
    <mergeCell ref="I27:I28"/>
    <mergeCell ref="B28:C29"/>
    <mergeCell ref="D28:D29"/>
    <mergeCell ref="G29:H29"/>
    <mergeCell ref="B30:C30"/>
    <mergeCell ref="G30:H30"/>
    <mergeCell ref="B31:C31"/>
    <mergeCell ref="G31:H31"/>
    <mergeCell ref="A1:I1"/>
    <mergeCell ref="F24:H24"/>
    <mergeCell ref="A3:C3"/>
    <mergeCell ref="F3:H3"/>
    <mergeCell ref="A4:C4"/>
    <mergeCell ref="F4:H4"/>
    <mergeCell ref="A5:C5"/>
    <mergeCell ref="F5:H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3"/>
  <sheetViews>
    <sheetView tabSelected="1" workbookViewId="0">
      <selection activeCell="B6" sqref="B6:C6"/>
    </sheetView>
  </sheetViews>
  <sheetFormatPr defaultRowHeight="16.5"/>
  <cols>
    <col min="1" max="1" width="1" style="51" customWidth="1"/>
    <col min="2" max="2" width="23.625" style="189" customWidth="1"/>
    <col min="3" max="3" width="36.75" style="189" customWidth="1"/>
    <col min="4" max="4" width="4.875" style="189" customWidth="1"/>
    <col min="5" max="6" width="8.875" style="189" customWidth="1"/>
    <col min="7" max="7" width="33.125" style="56" customWidth="1"/>
    <col min="8" max="9" width="38.75" style="51" customWidth="1"/>
    <col min="10" max="10" width="30.125" style="52" customWidth="1"/>
    <col min="11" max="11" width="5.25" style="51" customWidth="1"/>
    <col min="12" max="12" width="7.875" style="51" customWidth="1"/>
    <col min="13" max="13" width="9.5" style="51" customWidth="1"/>
    <col min="14" max="16384" width="9" style="51"/>
  </cols>
  <sheetData>
    <row r="1" spans="2:10" ht="42" customHeight="1">
      <c r="B1" s="275" t="s">
        <v>154</v>
      </c>
      <c r="C1" s="275"/>
      <c r="D1" s="275"/>
      <c r="E1" s="275"/>
      <c r="F1" s="275"/>
      <c r="G1" s="275"/>
      <c r="H1" s="275"/>
      <c r="I1" s="275"/>
    </row>
    <row r="2" spans="2:10" ht="15" customHeight="1">
      <c r="B2" s="53"/>
      <c r="C2" s="53"/>
      <c r="D2" s="53"/>
      <c r="E2" s="53"/>
      <c r="F2" s="53"/>
      <c r="G2" s="53"/>
      <c r="H2" s="53"/>
    </row>
    <row r="3" spans="2:10" ht="17.25">
      <c r="B3" s="318" t="s">
        <v>155</v>
      </c>
      <c r="C3" s="318"/>
      <c r="D3" s="318"/>
      <c r="E3" s="318"/>
      <c r="F3" s="318"/>
      <c r="G3" s="318"/>
      <c r="H3" s="318"/>
    </row>
    <row r="4" spans="2:10" ht="17.25">
      <c r="B4" s="54"/>
      <c r="C4" s="54"/>
      <c r="D4" s="54"/>
      <c r="E4" s="54"/>
      <c r="F4" s="54"/>
      <c r="G4" s="54"/>
      <c r="H4" s="54"/>
    </row>
    <row r="5" spans="2:10" ht="18" customHeight="1">
      <c r="B5" s="55" t="s">
        <v>0</v>
      </c>
      <c r="C5" s="55"/>
      <c r="D5" s="55"/>
      <c r="E5" s="55"/>
      <c r="F5" s="55"/>
    </row>
    <row r="6" spans="2:10" ht="18" customHeight="1">
      <c r="B6" s="319"/>
      <c r="C6" s="319"/>
      <c r="D6" s="55"/>
      <c r="E6" s="55"/>
      <c r="F6" s="55"/>
    </row>
    <row r="7" spans="2:10" s="56" customFormat="1" ht="17.25" customHeight="1" thickBot="1">
      <c r="B7" s="283" t="s">
        <v>156</v>
      </c>
      <c r="C7" s="283"/>
      <c r="D7" s="283"/>
      <c r="E7" s="283"/>
      <c r="F7" s="283"/>
      <c r="G7" s="283"/>
      <c r="I7" s="57"/>
      <c r="J7" s="58"/>
    </row>
    <row r="8" spans="2:10" s="56" customFormat="1" ht="17.25" customHeight="1">
      <c r="B8" s="268" t="s">
        <v>1</v>
      </c>
      <c r="C8" s="260" t="s">
        <v>2</v>
      </c>
      <c r="D8" s="261" t="s">
        <v>150</v>
      </c>
      <c r="E8" s="262"/>
      <c r="F8" s="263"/>
      <c r="G8" s="320" t="s">
        <v>4</v>
      </c>
      <c r="H8" s="264" t="s">
        <v>148</v>
      </c>
      <c r="I8" s="265"/>
      <c r="J8" s="58"/>
    </row>
    <row r="9" spans="2:10" s="56" customFormat="1" ht="17.25" customHeight="1">
      <c r="B9" s="268"/>
      <c r="C9" s="260"/>
      <c r="D9" s="59" t="s">
        <v>3</v>
      </c>
      <c r="E9" s="44" t="s">
        <v>146</v>
      </c>
      <c r="F9" s="45" t="s">
        <v>152</v>
      </c>
      <c r="G9" s="320"/>
      <c r="H9" s="266"/>
      <c r="I9" s="267"/>
    </row>
    <row r="10" spans="2:10" s="56" customFormat="1" ht="17.25" customHeight="1">
      <c r="B10" s="60" t="s">
        <v>147</v>
      </c>
      <c r="C10" s="61"/>
      <c r="D10" s="62"/>
      <c r="E10" s="60">
        <f>SUM(E11:E16)</f>
        <v>741</v>
      </c>
      <c r="F10" s="63">
        <f>SUM(F11:F16)</f>
        <v>100</v>
      </c>
      <c r="G10" s="64"/>
      <c r="H10" s="46" t="s">
        <v>157</v>
      </c>
      <c r="I10" s="48" t="s">
        <v>149</v>
      </c>
    </row>
    <row r="11" spans="2:10" s="56" customFormat="1" ht="17.25" customHeight="1">
      <c r="B11" s="65" t="s">
        <v>158</v>
      </c>
      <c r="C11" s="66" t="s">
        <v>133</v>
      </c>
      <c r="D11" s="190">
        <v>10</v>
      </c>
      <c r="E11" s="191">
        <v>331</v>
      </c>
      <c r="F11" s="192">
        <f t="shared" ref="F11:F16" si="0">(E11/$E$10)*100</f>
        <v>44.669365721997302</v>
      </c>
      <c r="G11" s="273" t="s">
        <v>116</v>
      </c>
      <c r="H11" s="284"/>
      <c r="I11" s="315"/>
    </row>
    <row r="12" spans="2:10" s="56" customFormat="1" ht="17.25" customHeight="1">
      <c r="B12" s="67" t="s">
        <v>159</v>
      </c>
      <c r="C12" s="68" t="s">
        <v>134</v>
      </c>
      <c r="D12" s="69">
        <v>8</v>
      </c>
      <c r="E12" s="70">
        <v>104</v>
      </c>
      <c r="F12" s="71">
        <f t="shared" si="0"/>
        <v>14.035087719298245</v>
      </c>
      <c r="G12" s="273"/>
      <c r="H12" s="284"/>
      <c r="I12" s="315"/>
    </row>
    <row r="13" spans="2:10" s="56" customFormat="1" ht="17.25" customHeight="1">
      <c r="B13" s="67" t="s">
        <v>159</v>
      </c>
      <c r="C13" s="68" t="s">
        <v>135</v>
      </c>
      <c r="D13" s="69">
        <v>6</v>
      </c>
      <c r="E13" s="70">
        <v>75</v>
      </c>
      <c r="F13" s="71">
        <f t="shared" si="0"/>
        <v>10.121457489878543</v>
      </c>
      <c r="G13" s="273"/>
      <c r="H13" s="284"/>
      <c r="I13" s="315"/>
    </row>
    <row r="14" spans="2:10" s="74" customFormat="1" ht="17.25" customHeight="1">
      <c r="B14" s="67" t="s">
        <v>158</v>
      </c>
      <c r="C14" s="68" t="s">
        <v>136</v>
      </c>
      <c r="D14" s="72">
        <v>4</v>
      </c>
      <c r="E14" s="73">
        <v>47</v>
      </c>
      <c r="F14" s="71">
        <f t="shared" si="0"/>
        <v>6.3427800269905532</v>
      </c>
      <c r="G14" s="273"/>
      <c r="H14" s="284"/>
      <c r="I14" s="315"/>
    </row>
    <row r="15" spans="2:10" s="74" customFormat="1" ht="17.25" customHeight="1">
      <c r="B15" s="67" t="s">
        <v>159</v>
      </c>
      <c r="C15" s="75" t="s">
        <v>137</v>
      </c>
      <c r="D15" s="76">
        <v>2</v>
      </c>
      <c r="E15" s="77">
        <v>52</v>
      </c>
      <c r="F15" s="71">
        <f t="shared" si="0"/>
        <v>7.0175438596491224</v>
      </c>
      <c r="G15" s="273"/>
      <c r="H15" s="284"/>
      <c r="I15" s="315"/>
    </row>
    <row r="16" spans="2:10" s="74" customFormat="1" ht="17.25" customHeight="1" thickBot="1">
      <c r="B16" s="67" t="s">
        <v>158</v>
      </c>
      <c r="C16" s="75" t="s">
        <v>160</v>
      </c>
      <c r="D16" s="78">
        <v>0</v>
      </c>
      <c r="E16" s="79">
        <v>132</v>
      </c>
      <c r="F16" s="80">
        <f t="shared" si="0"/>
        <v>17.813765182186234</v>
      </c>
      <c r="G16" s="273"/>
      <c r="H16" s="285"/>
      <c r="I16" s="316"/>
    </row>
    <row r="17" spans="2:11" s="74" customFormat="1" ht="17.25" customHeight="1">
      <c r="B17" s="317" t="s">
        <v>161</v>
      </c>
      <c r="C17" s="317"/>
      <c r="D17" s="317"/>
      <c r="E17" s="317"/>
      <c r="F17" s="317"/>
      <c r="G17" s="317"/>
      <c r="I17" s="81"/>
      <c r="J17" s="82"/>
      <c r="K17" s="83"/>
    </row>
    <row r="18" spans="2:11" s="74" customFormat="1" ht="17.25" customHeight="1">
      <c r="B18" s="317" t="s">
        <v>132</v>
      </c>
      <c r="C18" s="317"/>
      <c r="D18" s="317"/>
      <c r="E18" s="317"/>
      <c r="F18" s="317"/>
      <c r="G18" s="317"/>
      <c r="I18" s="81"/>
      <c r="J18" s="82"/>
      <c r="K18" s="83"/>
    </row>
    <row r="19" spans="2:11" s="74" customFormat="1" ht="17.25" customHeight="1">
      <c r="B19" s="84"/>
      <c r="C19" s="85"/>
      <c r="D19" s="86"/>
      <c r="E19" s="86"/>
      <c r="F19" s="86"/>
      <c r="G19" s="84"/>
      <c r="I19" s="81"/>
      <c r="J19" s="87"/>
      <c r="K19" s="88"/>
    </row>
    <row r="20" spans="2:11" s="56" customFormat="1" ht="17.25" customHeight="1" thickBot="1">
      <c r="B20" s="283" t="s">
        <v>162</v>
      </c>
      <c r="C20" s="283"/>
      <c r="D20" s="283"/>
      <c r="E20" s="283"/>
      <c r="F20" s="283"/>
      <c r="G20" s="89"/>
      <c r="I20" s="74"/>
      <c r="J20" s="90"/>
    </row>
    <row r="21" spans="2:11" s="56" customFormat="1" ht="17.25" customHeight="1">
      <c r="B21" s="259" t="s">
        <v>1</v>
      </c>
      <c r="C21" s="260" t="s">
        <v>2</v>
      </c>
      <c r="D21" s="261" t="s">
        <v>150</v>
      </c>
      <c r="E21" s="262"/>
      <c r="F21" s="263"/>
      <c r="G21" s="288" t="s">
        <v>5</v>
      </c>
      <c r="H21" s="264" t="s">
        <v>148</v>
      </c>
      <c r="I21" s="265"/>
      <c r="J21" s="90"/>
    </row>
    <row r="22" spans="2:11" s="56" customFormat="1" ht="17.25" customHeight="1">
      <c r="B22" s="259"/>
      <c r="C22" s="260"/>
      <c r="D22" s="47" t="s">
        <v>3</v>
      </c>
      <c r="E22" s="44" t="s">
        <v>146</v>
      </c>
      <c r="F22" s="45" t="s">
        <v>152</v>
      </c>
      <c r="G22" s="288"/>
      <c r="H22" s="266"/>
      <c r="I22" s="267"/>
    </row>
    <row r="23" spans="2:11" s="56" customFormat="1" ht="17.25" customHeight="1">
      <c r="B23" s="60" t="s">
        <v>147</v>
      </c>
      <c r="C23" s="61"/>
      <c r="D23" s="62"/>
      <c r="E23" s="60">
        <f>SUM(E24:E25)</f>
        <v>741</v>
      </c>
      <c r="F23" s="63">
        <f>SUM(F24:F25)</f>
        <v>100</v>
      </c>
      <c r="G23" s="64"/>
      <c r="H23" s="46" t="s">
        <v>157</v>
      </c>
      <c r="I23" s="48" t="s">
        <v>149</v>
      </c>
    </row>
    <row r="24" spans="2:11" s="56" customFormat="1" ht="17.25" customHeight="1">
      <c r="B24" s="91" t="s">
        <v>25</v>
      </c>
      <c r="C24" s="92" t="s">
        <v>26</v>
      </c>
      <c r="D24" s="193">
        <v>5</v>
      </c>
      <c r="E24" s="194">
        <v>716</v>
      </c>
      <c r="F24" s="195">
        <f>(E24/$E$23)*100</f>
        <v>96.62618083670715</v>
      </c>
      <c r="G24" s="273" t="s">
        <v>163</v>
      </c>
      <c r="H24" s="277"/>
      <c r="I24" s="313"/>
    </row>
    <row r="25" spans="2:11" s="56" customFormat="1" ht="17.25" customHeight="1" thickBot="1">
      <c r="B25" s="93" t="s">
        <v>25</v>
      </c>
      <c r="C25" s="92" t="s">
        <v>27</v>
      </c>
      <c r="D25" s="94">
        <v>0</v>
      </c>
      <c r="E25" s="95">
        <v>25</v>
      </c>
      <c r="F25" s="96">
        <f>(E25/$E$23)*100</f>
        <v>3.3738191632928474</v>
      </c>
      <c r="G25" s="273"/>
      <c r="H25" s="279"/>
      <c r="I25" s="314"/>
    </row>
    <row r="26" spans="2:11" s="56" customFormat="1" ht="17.25" customHeight="1">
      <c r="B26" s="97"/>
      <c r="C26" s="97"/>
      <c r="D26" s="97"/>
      <c r="E26" s="97"/>
      <c r="F26" s="97"/>
      <c r="G26" s="89"/>
      <c r="J26" s="90"/>
    </row>
    <row r="27" spans="2:11" s="56" customFormat="1" ht="17.25" customHeight="1" thickBot="1">
      <c r="B27" s="283" t="s">
        <v>28</v>
      </c>
      <c r="C27" s="283"/>
      <c r="D27" s="283"/>
      <c r="E27" s="283"/>
      <c r="F27" s="283"/>
      <c r="G27" s="283"/>
      <c r="J27" s="90"/>
    </row>
    <row r="28" spans="2:11" s="56" customFormat="1" ht="17.25" customHeight="1">
      <c r="B28" s="259" t="s">
        <v>1</v>
      </c>
      <c r="C28" s="260" t="s">
        <v>2</v>
      </c>
      <c r="D28" s="261" t="s">
        <v>150</v>
      </c>
      <c r="E28" s="262"/>
      <c r="F28" s="263"/>
      <c r="G28" s="288" t="s">
        <v>5</v>
      </c>
      <c r="H28" s="264" t="s">
        <v>148</v>
      </c>
      <c r="I28" s="265"/>
      <c r="J28" s="90"/>
    </row>
    <row r="29" spans="2:11" s="56" customFormat="1" ht="17.25" customHeight="1">
      <c r="B29" s="259"/>
      <c r="C29" s="260"/>
      <c r="D29" s="47" t="s">
        <v>3</v>
      </c>
      <c r="E29" s="44" t="s">
        <v>164</v>
      </c>
      <c r="F29" s="45" t="s">
        <v>152</v>
      </c>
      <c r="G29" s="288"/>
      <c r="H29" s="266"/>
      <c r="I29" s="267"/>
      <c r="J29" s="90"/>
    </row>
    <row r="30" spans="2:11" s="56" customFormat="1" ht="17.25" customHeight="1">
      <c r="B30" s="98" t="s">
        <v>147</v>
      </c>
      <c r="C30" s="99"/>
      <c r="D30" s="98"/>
      <c r="E30" s="98">
        <f>SUM(E31:E35)</f>
        <v>741</v>
      </c>
      <c r="F30" s="98">
        <f>SUM(F31:F35)</f>
        <v>100</v>
      </c>
      <c r="G30" s="100"/>
      <c r="H30" s="46" t="s">
        <v>157</v>
      </c>
      <c r="I30" s="48" t="s">
        <v>149</v>
      </c>
      <c r="J30" s="90"/>
    </row>
    <row r="31" spans="2:11" s="56" customFormat="1" ht="17.25" customHeight="1">
      <c r="B31" s="67" t="s">
        <v>6</v>
      </c>
      <c r="C31" s="67" t="s">
        <v>7</v>
      </c>
      <c r="D31" s="73">
        <v>20</v>
      </c>
      <c r="E31" s="73">
        <v>329</v>
      </c>
      <c r="F31" s="101">
        <f>(E31/$E$30)*100</f>
        <v>44.399460188933872</v>
      </c>
      <c r="G31" s="272" t="s">
        <v>165</v>
      </c>
      <c r="H31" s="284"/>
      <c r="I31" s="286"/>
      <c r="J31" s="90"/>
    </row>
    <row r="32" spans="2:11" s="56" customFormat="1" ht="17.25" customHeight="1">
      <c r="B32" s="65" t="s">
        <v>6</v>
      </c>
      <c r="C32" s="102" t="s">
        <v>166</v>
      </c>
      <c r="D32" s="194">
        <v>15</v>
      </c>
      <c r="E32" s="194">
        <v>341</v>
      </c>
      <c r="F32" s="196">
        <f>(E32/$E$30)*100</f>
        <v>46.018893387314442</v>
      </c>
      <c r="G32" s="272"/>
      <c r="H32" s="284"/>
      <c r="I32" s="286"/>
      <c r="J32" s="90"/>
    </row>
    <row r="33" spans="2:10" s="56" customFormat="1" ht="17.25" customHeight="1">
      <c r="B33" s="103" t="s">
        <v>6</v>
      </c>
      <c r="C33" s="104" t="s">
        <v>29</v>
      </c>
      <c r="D33" s="77">
        <v>10</v>
      </c>
      <c r="E33" s="77">
        <v>7</v>
      </c>
      <c r="F33" s="101">
        <f>(E33/$E$30)*100</f>
        <v>0.94466936572199733</v>
      </c>
      <c r="G33" s="272"/>
      <c r="H33" s="284"/>
      <c r="I33" s="286"/>
      <c r="J33" s="90"/>
    </row>
    <row r="34" spans="2:10" s="56" customFormat="1" ht="17.25" customHeight="1">
      <c r="B34" s="103" t="s">
        <v>6</v>
      </c>
      <c r="C34" s="104" t="s">
        <v>167</v>
      </c>
      <c r="D34" s="77">
        <v>5</v>
      </c>
      <c r="E34" s="77">
        <v>14</v>
      </c>
      <c r="F34" s="101">
        <f>(E34/$E$30)*100</f>
        <v>1.8893387314439947</v>
      </c>
      <c r="G34" s="272"/>
      <c r="H34" s="284"/>
      <c r="I34" s="286"/>
      <c r="J34" s="90"/>
    </row>
    <row r="35" spans="2:10" s="56" customFormat="1" ht="17.25" customHeight="1" thickBot="1">
      <c r="B35" s="103" t="s">
        <v>6</v>
      </c>
      <c r="C35" s="104" t="s">
        <v>168</v>
      </c>
      <c r="D35" s="77">
        <v>0</v>
      </c>
      <c r="E35" s="77">
        <v>50</v>
      </c>
      <c r="F35" s="101">
        <f>(E35/$E$30)*100</f>
        <v>6.7476383265856947</v>
      </c>
      <c r="G35" s="272"/>
      <c r="H35" s="285"/>
      <c r="I35" s="287"/>
      <c r="J35" s="90"/>
    </row>
    <row r="36" spans="2:10" s="56" customFormat="1" ht="17.25" customHeight="1">
      <c r="B36" s="105"/>
      <c r="C36" s="106"/>
      <c r="D36" s="107"/>
      <c r="E36" s="107"/>
      <c r="F36" s="107"/>
      <c r="G36" s="108"/>
      <c r="J36" s="90"/>
    </row>
    <row r="37" spans="2:10" s="56" customFormat="1" ht="17.25" customHeight="1" thickBot="1">
      <c r="B37" s="312" t="s">
        <v>30</v>
      </c>
      <c r="C37" s="312"/>
      <c r="D37" s="312"/>
      <c r="E37" s="312"/>
      <c r="F37" s="312"/>
      <c r="G37" s="89"/>
      <c r="J37" s="90"/>
    </row>
    <row r="38" spans="2:10" s="56" customFormat="1" ht="17.25" customHeight="1">
      <c r="B38" s="259" t="s">
        <v>1</v>
      </c>
      <c r="C38" s="260" t="s">
        <v>2</v>
      </c>
      <c r="D38" s="261" t="s">
        <v>150</v>
      </c>
      <c r="E38" s="262"/>
      <c r="F38" s="263"/>
      <c r="G38" s="288" t="s">
        <v>5</v>
      </c>
      <c r="H38" s="264" t="s">
        <v>169</v>
      </c>
      <c r="I38" s="265"/>
      <c r="J38" s="90"/>
    </row>
    <row r="39" spans="2:10" s="109" customFormat="1" ht="17.25" customHeight="1">
      <c r="B39" s="259"/>
      <c r="C39" s="260"/>
      <c r="D39" s="47" t="s">
        <v>3</v>
      </c>
      <c r="E39" s="44" t="s">
        <v>146</v>
      </c>
      <c r="F39" s="45" t="s">
        <v>152</v>
      </c>
      <c r="G39" s="288"/>
      <c r="H39" s="266"/>
      <c r="I39" s="267"/>
    </row>
    <row r="40" spans="2:10" s="109" customFormat="1" ht="17.25" customHeight="1">
      <c r="B40" s="98" t="s">
        <v>147</v>
      </c>
      <c r="C40" s="110"/>
      <c r="D40" s="111"/>
      <c r="E40" s="112">
        <f>SUM(E41:E45)</f>
        <v>741</v>
      </c>
      <c r="F40" s="113">
        <f>SUM(F41:F45)</f>
        <v>100</v>
      </c>
      <c r="G40" s="114"/>
      <c r="H40" s="46" t="s">
        <v>157</v>
      </c>
      <c r="I40" s="48" t="s">
        <v>170</v>
      </c>
    </row>
    <row r="41" spans="2:10" s="109" customFormat="1" ht="17.25" customHeight="1">
      <c r="B41" s="115" t="s">
        <v>171</v>
      </c>
      <c r="C41" s="116" t="s">
        <v>172</v>
      </c>
      <c r="D41" s="197">
        <v>20</v>
      </c>
      <c r="E41" s="198">
        <v>411</v>
      </c>
      <c r="F41" s="199">
        <f>(E41/$E$40)*100</f>
        <v>55.465587044534416</v>
      </c>
      <c r="G41" s="273" t="s">
        <v>8</v>
      </c>
      <c r="H41" s="303"/>
      <c r="I41" s="305"/>
    </row>
    <row r="42" spans="2:10" s="109" customFormat="1" ht="17.25" customHeight="1">
      <c r="B42" s="115" t="s">
        <v>31</v>
      </c>
      <c r="C42" s="116" t="s">
        <v>32</v>
      </c>
      <c r="D42" s="117">
        <v>15</v>
      </c>
      <c r="E42" s="118">
        <v>139</v>
      </c>
      <c r="F42" s="119">
        <f>(E42/$E$40)*100</f>
        <v>18.75843454790823</v>
      </c>
      <c r="G42" s="273"/>
      <c r="H42" s="303"/>
      <c r="I42" s="305"/>
    </row>
    <row r="43" spans="2:10" s="109" customFormat="1" ht="17.25" customHeight="1">
      <c r="B43" s="120" t="s">
        <v>171</v>
      </c>
      <c r="C43" s="121" t="s">
        <v>33</v>
      </c>
      <c r="D43" s="117">
        <v>10</v>
      </c>
      <c r="E43" s="118">
        <v>132</v>
      </c>
      <c r="F43" s="119">
        <f>(E43/$E$40)*100</f>
        <v>17.813765182186234</v>
      </c>
      <c r="G43" s="273"/>
      <c r="H43" s="303"/>
      <c r="I43" s="305"/>
    </row>
    <row r="44" spans="2:10" s="109" customFormat="1" ht="17.25" customHeight="1">
      <c r="B44" s="120" t="s">
        <v>31</v>
      </c>
      <c r="C44" s="121" t="s">
        <v>34</v>
      </c>
      <c r="D44" s="117">
        <v>5</v>
      </c>
      <c r="E44" s="118">
        <v>28</v>
      </c>
      <c r="F44" s="119">
        <f>(E44/$E$40)*100</f>
        <v>3.7786774628879893</v>
      </c>
      <c r="G44" s="273"/>
      <c r="H44" s="303"/>
      <c r="I44" s="305"/>
    </row>
    <row r="45" spans="2:10" s="109" customFormat="1" ht="17.25" customHeight="1" thickBot="1">
      <c r="B45" s="120" t="s">
        <v>31</v>
      </c>
      <c r="C45" s="121" t="s">
        <v>35</v>
      </c>
      <c r="D45" s="122">
        <v>0</v>
      </c>
      <c r="E45" s="123">
        <v>31</v>
      </c>
      <c r="F45" s="124">
        <f>(E45/$E$40)*100</f>
        <v>4.1835357624831309</v>
      </c>
      <c r="G45" s="273"/>
      <c r="H45" s="304"/>
      <c r="I45" s="306"/>
    </row>
    <row r="46" spans="2:10" s="109" customFormat="1" ht="12" customHeight="1">
      <c r="B46" s="125"/>
      <c r="C46" s="126"/>
      <c r="D46" s="127"/>
      <c r="E46" s="127"/>
      <c r="F46" s="127"/>
      <c r="G46" s="128"/>
    </row>
    <row r="47" spans="2:10" s="56" customFormat="1" ht="16.5" customHeight="1" thickBot="1">
      <c r="B47" s="283" t="s">
        <v>173</v>
      </c>
      <c r="C47" s="283"/>
      <c r="D47" s="283"/>
      <c r="E47" s="129"/>
      <c r="F47" s="129"/>
      <c r="G47" s="89"/>
      <c r="J47" s="90"/>
    </row>
    <row r="48" spans="2:10" s="56" customFormat="1" ht="16.5" customHeight="1">
      <c r="B48" s="259" t="s">
        <v>1</v>
      </c>
      <c r="C48" s="260" t="s">
        <v>2</v>
      </c>
      <c r="D48" s="261" t="s">
        <v>150</v>
      </c>
      <c r="E48" s="262"/>
      <c r="F48" s="263"/>
      <c r="G48" s="288" t="s">
        <v>5</v>
      </c>
      <c r="H48" s="264" t="s">
        <v>148</v>
      </c>
      <c r="I48" s="265"/>
      <c r="J48" s="90"/>
    </row>
    <row r="49" spans="2:10" ht="16.5" customHeight="1">
      <c r="B49" s="259"/>
      <c r="C49" s="260"/>
      <c r="D49" s="47" t="s">
        <v>3</v>
      </c>
      <c r="E49" s="44" t="s">
        <v>164</v>
      </c>
      <c r="F49" s="45" t="s">
        <v>152</v>
      </c>
      <c r="G49" s="288"/>
      <c r="H49" s="266"/>
      <c r="I49" s="267"/>
      <c r="J49" s="51"/>
    </row>
    <row r="50" spans="2:10" ht="16.5" customHeight="1">
      <c r="B50" s="98" t="s">
        <v>147</v>
      </c>
      <c r="C50" s="130"/>
      <c r="D50" s="111"/>
      <c r="E50" s="112">
        <f>SUM(E51:E56)</f>
        <v>741</v>
      </c>
      <c r="F50" s="113">
        <f>SUM(F51:F56)</f>
        <v>100</v>
      </c>
      <c r="G50" s="131"/>
      <c r="H50" s="46" t="s">
        <v>174</v>
      </c>
      <c r="I50" s="48" t="s">
        <v>170</v>
      </c>
      <c r="J50" s="51"/>
    </row>
    <row r="51" spans="2:10" ht="17.25" customHeight="1">
      <c r="B51" s="120" t="s">
        <v>175</v>
      </c>
      <c r="C51" s="132" t="s">
        <v>176</v>
      </c>
      <c r="D51" s="133">
        <v>10</v>
      </c>
      <c r="E51" s="134">
        <v>78</v>
      </c>
      <c r="F51" s="135">
        <f t="shared" ref="F51:F56" si="1">(E51/$E$50)*100</f>
        <v>10.526315789473683</v>
      </c>
      <c r="G51" s="294" t="s">
        <v>177</v>
      </c>
      <c r="H51" s="295"/>
      <c r="I51" s="297"/>
      <c r="J51" s="51"/>
    </row>
    <row r="52" spans="2:10" ht="17.25" customHeight="1">
      <c r="B52" s="115" t="s">
        <v>36</v>
      </c>
      <c r="C52" s="136" t="s">
        <v>138</v>
      </c>
      <c r="D52" s="200">
        <v>8</v>
      </c>
      <c r="E52" s="201">
        <v>170</v>
      </c>
      <c r="F52" s="202">
        <f t="shared" si="1"/>
        <v>22.941970310391362</v>
      </c>
      <c r="G52" s="294"/>
      <c r="H52" s="295"/>
      <c r="I52" s="297"/>
      <c r="J52" s="51"/>
    </row>
    <row r="53" spans="2:10" ht="17.25" customHeight="1">
      <c r="B53" s="115" t="s">
        <v>36</v>
      </c>
      <c r="C53" s="136" t="s">
        <v>139</v>
      </c>
      <c r="D53" s="133">
        <v>6</v>
      </c>
      <c r="E53" s="134">
        <v>148</v>
      </c>
      <c r="F53" s="135">
        <f t="shared" si="1"/>
        <v>19.973009446693656</v>
      </c>
      <c r="G53" s="294"/>
      <c r="H53" s="295"/>
      <c r="I53" s="297"/>
      <c r="J53" s="51"/>
    </row>
    <row r="54" spans="2:10" ht="17.25" customHeight="1">
      <c r="B54" s="120" t="s">
        <v>175</v>
      </c>
      <c r="C54" s="132" t="s">
        <v>178</v>
      </c>
      <c r="D54" s="133">
        <v>4</v>
      </c>
      <c r="E54" s="134">
        <v>144</v>
      </c>
      <c r="F54" s="135">
        <f t="shared" si="1"/>
        <v>19.4331983805668</v>
      </c>
      <c r="G54" s="294"/>
      <c r="H54" s="295"/>
      <c r="I54" s="297"/>
      <c r="J54" s="51"/>
    </row>
    <row r="55" spans="2:10" ht="17.25" customHeight="1">
      <c r="B55" s="120" t="s">
        <v>175</v>
      </c>
      <c r="C55" s="132" t="s">
        <v>37</v>
      </c>
      <c r="D55" s="133">
        <v>2</v>
      </c>
      <c r="E55" s="134">
        <v>76</v>
      </c>
      <c r="F55" s="135">
        <f t="shared" si="1"/>
        <v>10.256410256410255</v>
      </c>
      <c r="G55" s="294"/>
      <c r="H55" s="295"/>
      <c r="I55" s="297"/>
      <c r="J55" s="51"/>
    </row>
    <row r="56" spans="2:10" ht="17.25" customHeight="1" thickBot="1">
      <c r="B56" s="120" t="s">
        <v>36</v>
      </c>
      <c r="C56" s="132" t="s">
        <v>179</v>
      </c>
      <c r="D56" s="137">
        <v>0</v>
      </c>
      <c r="E56" s="138">
        <v>125</v>
      </c>
      <c r="F56" s="139">
        <f t="shared" si="1"/>
        <v>16.869095816464238</v>
      </c>
      <c r="G56" s="294"/>
      <c r="H56" s="296"/>
      <c r="I56" s="298"/>
      <c r="J56" s="51"/>
    </row>
    <row r="57" spans="2:10" s="56" customFormat="1" ht="13.5" customHeight="1">
      <c r="B57" s="105"/>
      <c r="C57" s="106"/>
      <c r="D57" s="107"/>
      <c r="E57" s="107"/>
      <c r="F57" s="107"/>
      <c r="G57" s="89"/>
      <c r="J57" s="90"/>
    </row>
    <row r="58" spans="2:10" s="109" customFormat="1" ht="16.5" customHeight="1" thickBot="1">
      <c r="B58" s="299" t="s">
        <v>38</v>
      </c>
      <c r="C58" s="311"/>
      <c r="D58" s="311"/>
      <c r="E58" s="311"/>
      <c r="F58" s="311"/>
      <c r="G58" s="140"/>
    </row>
    <row r="59" spans="2:10" s="109" customFormat="1" ht="16.5" customHeight="1">
      <c r="B59" s="259" t="s">
        <v>1</v>
      </c>
      <c r="C59" s="260" t="s">
        <v>180</v>
      </c>
      <c r="D59" s="261" t="s">
        <v>150</v>
      </c>
      <c r="E59" s="262"/>
      <c r="F59" s="263"/>
      <c r="G59" s="288" t="s">
        <v>5</v>
      </c>
      <c r="H59" s="264" t="s">
        <v>148</v>
      </c>
      <c r="I59" s="265"/>
    </row>
    <row r="60" spans="2:10" s="109" customFormat="1" ht="16.5" customHeight="1">
      <c r="B60" s="259"/>
      <c r="C60" s="260"/>
      <c r="D60" s="47" t="s">
        <v>3</v>
      </c>
      <c r="E60" s="44" t="s">
        <v>146</v>
      </c>
      <c r="F60" s="45" t="s">
        <v>152</v>
      </c>
      <c r="G60" s="288"/>
      <c r="H60" s="266"/>
      <c r="I60" s="267"/>
    </row>
    <row r="61" spans="2:10" s="109" customFormat="1" ht="16.5" customHeight="1">
      <c r="B61" s="112" t="s">
        <v>147</v>
      </c>
      <c r="C61" s="110"/>
      <c r="D61" s="111"/>
      <c r="E61" s="112">
        <f>SUM(E62:E66)</f>
        <v>741</v>
      </c>
      <c r="F61" s="113">
        <f>SUM(F62:F66)</f>
        <v>100</v>
      </c>
      <c r="G61" s="114"/>
      <c r="H61" s="46" t="s">
        <v>174</v>
      </c>
      <c r="I61" s="48" t="s">
        <v>170</v>
      </c>
    </row>
    <row r="62" spans="2:10" s="109" customFormat="1" ht="17.25" customHeight="1">
      <c r="B62" s="120" t="s">
        <v>9</v>
      </c>
      <c r="C62" s="132" t="s">
        <v>181</v>
      </c>
      <c r="D62" s="117">
        <v>15</v>
      </c>
      <c r="E62" s="118">
        <v>179</v>
      </c>
      <c r="F62" s="119">
        <f>(E62/$E$61)*100</f>
        <v>24.156545209176787</v>
      </c>
      <c r="G62" s="301" t="s">
        <v>182</v>
      </c>
      <c r="H62" s="303"/>
      <c r="I62" s="305"/>
    </row>
    <row r="63" spans="2:10" s="109" customFormat="1" ht="17.25" customHeight="1">
      <c r="B63" s="120" t="s">
        <v>9</v>
      </c>
      <c r="C63" s="132" t="s">
        <v>10</v>
      </c>
      <c r="D63" s="117">
        <v>12</v>
      </c>
      <c r="E63" s="118">
        <v>100</v>
      </c>
      <c r="F63" s="119">
        <f>(E63/$E$61)*100</f>
        <v>13.495276653171389</v>
      </c>
      <c r="G63" s="301"/>
      <c r="H63" s="303"/>
      <c r="I63" s="305"/>
    </row>
    <row r="64" spans="2:10" s="109" customFormat="1" ht="17.25" customHeight="1">
      <c r="B64" s="120" t="s">
        <v>183</v>
      </c>
      <c r="C64" s="132" t="s">
        <v>11</v>
      </c>
      <c r="D64" s="117">
        <v>9</v>
      </c>
      <c r="E64" s="118">
        <v>101</v>
      </c>
      <c r="F64" s="119">
        <f>(E64/$E$61)*100</f>
        <v>13.630229419703104</v>
      </c>
      <c r="G64" s="301"/>
      <c r="H64" s="303"/>
      <c r="I64" s="305"/>
    </row>
    <row r="65" spans="2:10" s="109" customFormat="1" ht="17.25" customHeight="1">
      <c r="B65" s="120" t="s">
        <v>9</v>
      </c>
      <c r="C65" s="132" t="s">
        <v>184</v>
      </c>
      <c r="D65" s="117">
        <v>6</v>
      </c>
      <c r="E65" s="118">
        <v>95</v>
      </c>
      <c r="F65" s="119">
        <f>(E65/$E$61)*100</f>
        <v>12.820512820512819</v>
      </c>
      <c r="G65" s="301"/>
      <c r="H65" s="303"/>
      <c r="I65" s="305"/>
    </row>
    <row r="66" spans="2:10" s="109" customFormat="1" ht="17.25" customHeight="1" thickBot="1">
      <c r="B66" s="115" t="s">
        <v>183</v>
      </c>
      <c r="C66" s="136" t="s">
        <v>39</v>
      </c>
      <c r="D66" s="203">
        <v>0</v>
      </c>
      <c r="E66" s="204">
        <v>266</v>
      </c>
      <c r="F66" s="205">
        <f>(E66/$E$61)*100</f>
        <v>35.897435897435898</v>
      </c>
      <c r="G66" s="301"/>
      <c r="H66" s="304"/>
      <c r="I66" s="306"/>
    </row>
    <row r="67" spans="2:10" s="141" customFormat="1" ht="16.5" customHeight="1">
      <c r="B67" s="310" t="s">
        <v>185</v>
      </c>
      <c r="C67" s="310"/>
      <c r="D67" s="310"/>
      <c r="E67" s="310"/>
      <c r="F67" s="310"/>
      <c r="G67" s="310"/>
    </row>
    <row r="68" spans="2:10" s="56" customFormat="1" ht="13.5" customHeight="1">
      <c r="B68" s="97"/>
      <c r="C68" s="97"/>
      <c r="D68" s="97"/>
      <c r="E68" s="97"/>
      <c r="F68" s="97"/>
      <c r="G68" s="89"/>
      <c r="J68" s="90"/>
    </row>
    <row r="69" spans="2:10" s="56" customFormat="1" ht="16.5" customHeight="1" thickBot="1">
      <c r="B69" s="283" t="s">
        <v>40</v>
      </c>
      <c r="C69" s="283"/>
      <c r="D69" s="97"/>
      <c r="E69" s="97"/>
      <c r="F69" s="97"/>
      <c r="G69" s="89"/>
      <c r="J69" s="90"/>
    </row>
    <row r="70" spans="2:10" s="56" customFormat="1" ht="16.5" customHeight="1">
      <c r="B70" s="259" t="s">
        <v>1</v>
      </c>
      <c r="C70" s="260" t="s">
        <v>2</v>
      </c>
      <c r="D70" s="261" t="s">
        <v>186</v>
      </c>
      <c r="E70" s="262"/>
      <c r="F70" s="263"/>
      <c r="G70" s="288" t="s">
        <v>5</v>
      </c>
      <c r="H70" s="264" t="s">
        <v>148</v>
      </c>
      <c r="I70" s="265"/>
      <c r="J70" s="90"/>
    </row>
    <row r="71" spans="2:10" s="56" customFormat="1" ht="16.5" customHeight="1">
      <c r="B71" s="259"/>
      <c r="C71" s="260"/>
      <c r="D71" s="47" t="s">
        <v>3</v>
      </c>
      <c r="E71" s="44" t="s">
        <v>146</v>
      </c>
      <c r="F71" s="45" t="s">
        <v>152</v>
      </c>
      <c r="G71" s="288"/>
      <c r="H71" s="266"/>
      <c r="I71" s="267"/>
    </row>
    <row r="72" spans="2:10" s="56" customFormat="1" ht="16.5" customHeight="1">
      <c r="B72" s="98" t="s">
        <v>187</v>
      </c>
      <c r="C72" s="130"/>
      <c r="D72" s="142"/>
      <c r="E72" s="98">
        <f>SUM(E73:E74)</f>
        <v>741</v>
      </c>
      <c r="F72" s="143">
        <f>SUM(F73:F74)</f>
        <v>100</v>
      </c>
      <c r="G72" s="144"/>
      <c r="H72" s="46" t="s">
        <v>174</v>
      </c>
      <c r="I72" s="48" t="s">
        <v>188</v>
      </c>
    </row>
    <row r="73" spans="2:10" s="56" customFormat="1" ht="17.25" customHeight="1">
      <c r="B73" s="91" t="s">
        <v>41</v>
      </c>
      <c r="C73" s="92" t="s">
        <v>42</v>
      </c>
      <c r="D73" s="193">
        <v>5</v>
      </c>
      <c r="E73" s="194">
        <v>714</v>
      </c>
      <c r="F73" s="195">
        <f>(E73/$E$72)*100</f>
        <v>96.356275303643727</v>
      </c>
      <c r="G73" s="273" t="s">
        <v>189</v>
      </c>
      <c r="H73" s="284"/>
      <c r="I73" s="291"/>
    </row>
    <row r="74" spans="2:10" s="56" customFormat="1" ht="17.25" customHeight="1" thickBot="1">
      <c r="B74" s="145" t="s">
        <v>190</v>
      </c>
      <c r="C74" s="75" t="s">
        <v>43</v>
      </c>
      <c r="D74" s="78">
        <v>0</v>
      </c>
      <c r="E74" s="79">
        <v>27</v>
      </c>
      <c r="F74" s="146">
        <f>(E74/$E$72)*100</f>
        <v>3.6437246963562751</v>
      </c>
      <c r="G74" s="273"/>
      <c r="H74" s="285"/>
      <c r="I74" s="292"/>
    </row>
    <row r="75" spans="2:10" s="56" customFormat="1" ht="16.5" customHeight="1">
      <c r="B75" s="147"/>
      <c r="C75" s="106"/>
      <c r="D75" s="107"/>
      <c r="E75" s="107"/>
      <c r="F75" s="107"/>
      <c r="G75" s="108"/>
      <c r="I75" s="90"/>
    </row>
    <row r="76" spans="2:10" s="56" customFormat="1" ht="16.5" customHeight="1" thickBot="1">
      <c r="B76" s="283" t="s">
        <v>191</v>
      </c>
      <c r="C76" s="283"/>
      <c r="D76" s="97"/>
      <c r="E76" s="97"/>
      <c r="F76" s="97"/>
      <c r="G76" s="89"/>
      <c r="J76" s="90"/>
    </row>
    <row r="77" spans="2:10" s="56" customFormat="1" ht="16.5" customHeight="1">
      <c r="B77" s="259" t="s">
        <v>1</v>
      </c>
      <c r="C77" s="260" t="s">
        <v>2</v>
      </c>
      <c r="D77" s="261" t="s">
        <v>150</v>
      </c>
      <c r="E77" s="262"/>
      <c r="F77" s="263"/>
      <c r="G77" s="288" t="s">
        <v>5</v>
      </c>
      <c r="H77" s="264" t="s">
        <v>148</v>
      </c>
      <c r="I77" s="265"/>
      <c r="J77" s="90"/>
    </row>
    <row r="78" spans="2:10" s="56" customFormat="1" ht="16.5" customHeight="1">
      <c r="B78" s="259"/>
      <c r="C78" s="260"/>
      <c r="D78" s="47" t="s">
        <v>3</v>
      </c>
      <c r="E78" s="44" t="s">
        <v>164</v>
      </c>
      <c r="F78" s="45" t="s">
        <v>152</v>
      </c>
      <c r="G78" s="288"/>
      <c r="H78" s="266"/>
      <c r="I78" s="267"/>
      <c r="J78" s="90"/>
    </row>
    <row r="79" spans="2:10" s="56" customFormat="1" ht="16.5" customHeight="1">
      <c r="B79" s="98" t="s">
        <v>147</v>
      </c>
      <c r="C79" s="130"/>
      <c r="D79" s="142"/>
      <c r="E79" s="98">
        <f>SUM(E80:E81)</f>
        <v>741</v>
      </c>
      <c r="F79" s="143">
        <f>SUM(F80:F81)</f>
        <v>100</v>
      </c>
      <c r="G79" s="144"/>
      <c r="H79" s="46" t="s">
        <v>157</v>
      </c>
      <c r="I79" s="48" t="s">
        <v>149</v>
      </c>
      <c r="J79" s="90"/>
    </row>
    <row r="80" spans="2:10" s="56" customFormat="1" ht="17.25" customHeight="1">
      <c r="B80" s="91" t="s">
        <v>45</v>
      </c>
      <c r="C80" s="92" t="s">
        <v>44</v>
      </c>
      <c r="D80" s="193">
        <v>5</v>
      </c>
      <c r="E80" s="194">
        <v>693</v>
      </c>
      <c r="F80" s="195">
        <f>(E80/$E$79)*100</f>
        <v>93.522267206477736</v>
      </c>
      <c r="G80" s="273" t="s">
        <v>46</v>
      </c>
      <c r="H80" s="284"/>
      <c r="I80" s="286"/>
      <c r="J80" s="90"/>
    </row>
    <row r="81" spans="2:10" s="56" customFormat="1" ht="17.25" customHeight="1" thickBot="1">
      <c r="B81" s="145" t="s">
        <v>45</v>
      </c>
      <c r="C81" s="75" t="s">
        <v>192</v>
      </c>
      <c r="D81" s="78">
        <v>0</v>
      </c>
      <c r="E81" s="79">
        <v>48</v>
      </c>
      <c r="F81" s="146">
        <f>(E81/$E$79)*100</f>
        <v>6.4777327935222671</v>
      </c>
      <c r="G81" s="273"/>
      <c r="H81" s="285"/>
      <c r="I81" s="287"/>
      <c r="J81" s="90"/>
    </row>
    <row r="82" spans="2:10" s="141" customFormat="1" ht="16.5" customHeight="1">
      <c r="B82" s="307" t="s">
        <v>144</v>
      </c>
      <c r="C82" s="307"/>
      <c r="D82" s="307"/>
      <c r="E82" s="307"/>
      <c r="F82" s="307"/>
      <c r="G82" s="307"/>
    </row>
    <row r="83" spans="2:10" s="56" customFormat="1" ht="16.5" customHeight="1">
      <c r="B83" s="147"/>
      <c r="C83" s="106"/>
      <c r="D83" s="107"/>
      <c r="E83" s="107"/>
      <c r="F83" s="107"/>
      <c r="G83" s="108"/>
      <c r="J83" s="90"/>
    </row>
    <row r="84" spans="2:10" s="109" customFormat="1" ht="16.5" customHeight="1" thickBot="1">
      <c r="B84" s="309" t="s">
        <v>193</v>
      </c>
      <c r="C84" s="309"/>
      <c r="D84" s="309"/>
      <c r="E84" s="309"/>
      <c r="F84" s="309"/>
      <c r="G84" s="309"/>
      <c r="I84" s="56"/>
      <c r="J84" s="90"/>
    </row>
    <row r="85" spans="2:10" s="109" customFormat="1" ht="16.5" customHeight="1">
      <c r="B85" s="259" t="s">
        <v>1</v>
      </c>
      <c r="C85" s="260" t="s">
        <v>2</v>
      </c>
      <c r="D85" s="261" t="s">
        <v>194</v>
      </c>
      <c r="E85" s="262"/>
      <c r="F85" s="263"/>
      <c r="G85" s="288" t="s">
        <v>5</v>
      </c>
      <c r="H85" s="264" t="s">
        <v>169</v>
      </c>
      <c r="I85" s="265"/>
      <c r="J85" s="90"/>
    </row>
    <row r="86" spans="2:10" s="109" customFormat="1" ht="16.5" customHeight="1">
      <c r="B86" s="259"/>
      <c r="C86" s="260"/>
      <c r="D86" s="47" t="s">
        <v>3</v>
      </c>
      <c r="E86" s="44" t="s">
        <v>146</v>
      </c>
      <c r="F86" s="45" t="s">
        <v>195</v>
      </c>
      <c r="G86" s="288"/>
      <c r="H86" s="266"/>
      <c r="I86" s="267"/>
    </row>
    <row r="87" spans="2:10" s="109" customFormat="1" ht="16.5" customHeight="1">
      <c r="B87" s="112" t="s">
        <v>147</v>
      </c>
      <c r="C87" s="110"/>
      <c r="D87" s="111"/>
      <c r="E87" s="112">
        <f>SUM(E88:E89)</f>
        <v>741</v>
      </c>
      <c r="F87" s="113">
        <f>SUM(F88:F89)</f>
        <v>99.999999999999986</v>
      </c>
      <c r="G87" s="114"/>
      <c r="H87" s="46" t="s">
        <v>196</v>
      </c>
      <c r="I87" s="48" t="s">
        <v>149</v>
      </c>
    </row>
    <row r="88" spans="2:10" s="109" customFormat="1" ht="17.25" customHeight="1">
      <c r="B88" s="148" t="s">
        <v>197</v>
      </c>
      <c r="C88" s="136" t="s">
        <v>198</v>
      </c>
      <c r="D88" s="197">
        <v>5</v>
      </c>
      <c r="E88" s="198">
        <v>667</v>
      </c>
      <c r="F88" s="199">
        <f>(E88/$E$87)*100</f>
        <v>90.01349527665316</v>
      </c>
      <c r="G88" s="301" t="s">
        <v>199</v>
      </c>
      <c r="H88" s="303"/>
      <c r="I88" s="305"/>
    </row>
    <row r="89" spans="2:10" s="109" customFormat="1" ht="17.25" customHeight="1" thickBot="1">
      <c r="B89" s="149" t="s">
        <v>47</v>
      </c>
      <c r="C89" s="132" t="s">
        <v>48</v>
      </c>
      <c r="D89" s="122">
        <v>0</v>
      </c>
      <c r="E89" s="123">
        <v>74</v>
      </c>
      <c r="F89" s="124">
        <f>(E89/$E$87)*100</f>
        <v>9.9865047233468278</v>
      </c>
      <c r="G89" s="301"/>
      <c r="H89" s="304"/>
      <c r="I89" s="306"/>
    </row>
    <row r="90" spans="2:10" s="109" customFormat="1" ht="16.5" customHeight="1">
      <c r="B90" s="125"/>
      <c r="C90" s="126"/>
      <c r="D90" s="127"/>
      <c r="E90" s="127"/>
      <c r="F90" s="127"/>
      <c r="G90" s="128"/>
    </row>
    <row r="91" spans="2:10" s="56" customFormat="1" ht="16.5" customHeight="1" thickBot="1">
      <c r="B91" s="283" t="s">
        <v>141</v>
      </c>
      <c r="C91" s="283"/>
      <c r="D91" s="283"/>
      <c r="E91" s="283"/>
      <c r="F91" s="283"/>
      <c r="I91" s="109"/>
      <c r="J91" s="109"/>
    </row>
    <row r="92" spans="2:10" s="56" customFormat="1" ht="16.5" customHeight="1">
      <c r="B92" s="259" t="s">
        <v>1</v>
      </c>
      <c r="C92" s="260" t="s">
        <v>2</v>
      </c>
      <c r="D92" s="261" t="s">
        <v>150</v>
      </c>
      <c r="E92" s="262"/>
      <c r="F92" s="263"/>
      <c r="G92" s="288" t="s">
        <v>200</v>
      </c>
      <c r="H92" s="264" t="s">
        <v>169</v>
      </c>
      <c r="I92" s="265"/>
      <c r="J92" s="109"/>
    </row>
    <row r="93" spans="2:10" s="109" customFormat="1" ht="16.5" customHeight="1">
      <c r="B93" s="259"/>
      <c r="C93" s="260"/>
      <c r="D93" s="47" t="s">
        <v>3</v>
      </c>
      <c r="E93" s="44" t="s">
        <v>146</v>
      </c>
      <c r="F93" s="45" t="s">
        <v>152</v>
      </c>
      <c r="G93" s="288"/>
      <c r="H93" s="266"/>
      <c r="I93" s="267"/>
    </row>
    <row r="94" spans="2:10" s="109" customFormat="1" ht="16.5" customHeight="1">
      <c r="B94" s="112" t="s">
        <v>147</v>
      </c>
      <c r="C94" s="110"/>
      <c r="D94" s="111"/>
      <c r="E94" s="112">
        <f>SUM(E95:E100)</f>
        <v>741</v>
      </c>
      <c r="F94" s="113">
        <f>SUM(F95:F100)</f>
        <v>100</v>
      </c>
      <c r="G94" s="114"/>
      <c r="H94" s="46" t="s">
        <v>157</v>
      </c>
      <c r="I94" s="48" t="s">
        <v>149</v>
      </c>
    </row>
    <row r="95" spans="2:10" s="109" customFormat="1" ht="17.25" customHeight="1">
      <c r="B95" s="115" t="s">
        <v>49</v>
      </c>
      <c r="C95" s="136" t="s">
        <v>50</v>
      </c>
      <c r="D95" s="197">
        <v>10</v>
      </c>
      <c r="E95" s="198">
        <v>197</v>
      </c>
      <c r="F95" s="199">
        <f t="shared" ref="F95:F100" si="2">(E95/$E$94)*100</f>
        <v>26.585695006747638</v>
      </c>
      <c r="G95" s="301" t="s">
        <v>201</v>
      </c>
      <c r="H95" s="303"/>
      <c r="I95" s="305"/>
    </row>
    <row r="96" spans="2:10" s="109" customFormat="1" ht="17.25" customHeight="1">
      <c r="B96" s="120" t="s">
        <v>49</v>
      </c>
      <c r="C96" s="132" t="s">
        <v>51</v>
      </c>
      <c r="D96" s="117">
        <v>8</v>
      </c>
      <c r="E96" s="118">
        <v>100</v>
      </c>
      <c r="F96" s="119">
        <f t="shared" si="2"/>
        <v>13.495276653171389</v>
      </c>
      <c r="G96" s="302"/>
      <c r="H96" s="303"/>
      <c r="I96" s="305"/>
    </row>
    <row r="97" spans="2:10" s="109" customFormat="1" ht="17.25" customHeight="1">
      <c r="B97" s="120" t="s">
        <v>49</v>
      </c>
      <c r="C97" s="132" t="s">
        <v>52</v>
      </c>
      <c r="D97" s="117">
        <v>6</v>
      </c>
      <c r="E97" s="118">
        <v>94</v>
      </c>
      <c r="F97" s="119">
        <f t="shared" si="2"/>
        <v>12.685560053981106</v>
      </c>
      <c r="G97" s="302"/>
      <c r="H97" s="303"/>
      <c r="I97" s="305"/>
    </row>
    <row r="98" spans="2:10" s="109" customFormat="1" ht="17.25" customHeight="1">
      <c r="B98" s="120" t="s">
        <v>49</v>
      </c>
      <c r="C98" s="132" t="s">
        <v>202</v>
      </c>
      <c r="D98" s="117">
        <v>4</v>
      </c>
      <c r="E98" s="118">
        <v>106</v>
      </c>
      <c r="F98" s="119">
        <f t="shared" si="2"/>
        <v>14.304993252361673</v>
      </c>
      <c r="G98" s="302"/>
      <c r="H98" s="303"/>
      <c r="I98" s="305"/>
    </row>
    <row r="99" spans="2:10" s="109" customFormat="1" ht="17.25" customHeight="1">
      <c r="B99" s="120" t="s">
        <v>49</v>
      </c>
      <c r="C99" s="132" t="s">
        <v>203</v>
      </c>
      <c r="D99" s="117">
        <v>2</v>
      </c>
      <c r="E99" s="118">
        <v>159</v>
      </c>
      <c r="F99" s="119">
        <f t="shared" si="2"/>
        <v>21.457489878542511</v>
      </c>
      <c r="G99" s="302"/>
      <c r="H99" s="303"/>
      <c r="I99" s="305"/>
    </row>
    <row r="100" spans="2:10" s="109" customFormat="1" ht="17.25" customHeight="1" thickBot="1">
      <c r="B100" s="120" t="s">
        <v>204</v>
      </c>
      <c r="C100" s="132" t="s">
        <v>205</v>
      </c>
      <c r="D100" s="122">
        <v>0</v>
      </c>
      <c r="E100" s="123">
        <v>85</v>
      </c>
      <c r="F100" s="124">
        <f t="shared" si="2"/>
        <v>11.470985155195681</v>
      </c>
      <c r="G100" s="302"/>
      <c r="H100" s="304"/>
      <c r="I100" s="306"/>
    </row>
    <row r="101" spans="2:10" s="150" customFormat="1" ht="16.5" customHeight="1">
      <c r="B101" s="307" t="s">
        <v>13</v>
      </c>
      <c r="C101" s="307"/>
      <c r="D101" s="307"/>
      <c r="E101" s="307"/>
      <c r="F101" s="307"/>
      <c r="G101" s="307"/>
      <c r="I101" s="109"/>
      <c r="J101" s="109"/>
    </row>
    <row r="102" spans="2:10" s="150" customFormat="1" ht="16.5" customHeight="1">
      <c r="B102" s="151"/>
      <c r="C102" s="151"/>
      <c r="D102" s="151"/>
      <c r="E102" s="151"/>
      <c r="F102" s="151"/>
      <c r="G102" s="151"/>
      <c r="I102" s="109"/>
      <c r="J102" s="109"/>
    </row>
    <row r="103" spans="2:10" s="56" customFormat="1" ht="21" customHeight="1" thickBot="1">
      <c r="B103" s="308" t="s">
        <v>206</v>
      </c>
      <c r="C103" s="308"/>
      <c r="D103" s="308"/>
      <c r="E103" s="308"/>
      <c r="F103" s="308"/>
      <c r="I103" s="150"/>
      <c r="J103" s="152"/>
    </row>
    <row r="104" spans="2:10" s="56" customFormat="1" ht="21" customHeight="1">
      <c r="B104" s="259" t="s">
        <v>1</v>
      </c>
      <c r="C104" s="260" t="s">
        <v>2</v>
      </c>
      <c r="D104" s="261" t="s">
        <v>150</v>
      </c>
      <c r="E104" s="262"/>
      <c r="F104" s="263"/>
      <c r="G104" s="288" t="s">
        <v>5</v>
      </c>
      <c r="H104" s="264" t="s">
        <v>148</v>
      </c>
      <c r="I104" s="265"/>
      <c r="J104" s="152"/>
    </row>
    <row r="105" spans="2:10" ht="21" customHeight="1">
      <c r="B105" s="259"/>
      <c r="C105" s="260"/>
      <c r="D105" s="47" t="s">
        <v>3</v>
      </c>
      <c r="E105" s="44" t="s">
        <v>207</v>
      </c>
      <c r="F105" s="45" t="s">
        <v>152</v>
      </c>
      <c r="G105" s="288"/>
      <c r="H105" s="266"/>
      <c r="I105" s="267"/>
      <c r="J105" s="51"/>
    </row>
    <row r="106" spans="2:10" ht="21" customHeight="1">
      <c r="B106" s="112" t="s">
        <v>147</v>
      </c>
      <c r="C106" s="130"/>
      <c r="D106" s="111"/>
      <c r="E106" s="112">
        <f>SUM(E107:E112)</f>
        <v>713</v>
      </c>
      <c r="F106" s="113">
        <f>SUM(F107:F112)</f>
        <v>100</v>
      </c>
      <c r="G106" s="114"/>
      <c r="H106" s="46" t="s">
        <v>157</v>
      </c>
      <c r="I106" s="48" t="s">
        <v>149</v>
      </c>
      <c r="J106" s="51"/>
    </row>
    <row r="107" spans="2:10" ht="17.25" customHeight="1">
      <c r="B107" s="120" t="s">
        <v>14</v>
      </c>
      <c r="C107" s="132" t="s">
        <v>117</v>
      </c>
      <c r="D107" s="117">
        <v>10</v>
      </c>
      <c r="E107" s="118">
        <v>119</v>
      </c>
      <c r="F107" s="119">
        <f t="shared" ref="F107:F112" si="3">(E107/$E$106)*100</f>
        <v>16.690042075736326</v>
      </c>
      <c r="G107" s="294" t="s">
        <v>208</v>
      </c>
      <c r="H107" s="295"/>
      <c r="I107" s="297"/>
      <c r="J107" s="51"/>
    </row>
    <row r="108" spans="2:10" ht="17.25" customHeight="1">
      <c r="B108" s="120" t="s">
        <v>14</v>
      </c>
      <c r="C108" s="132" t="s">
        <v>118</v>
      </c>
      <c r="D108" s="117">
        <v>8</v>
      </c>
      <c r="E108" s="118">
        <v>87</v>
      </c>
      <c r="F108" s="119">
        <f t="shared" si="3"/>
        <v>12.201963534361852</v>
      </c>
      <c r="G108" s="294"/>
      <c r="H108" s="295"/>
      <c r="I108" s="297"/>
      <c r="J108" s="51"/>
    </row>
    <row r="109" spans="2:10" ht="17.25" customHeight="1">
      <c r="B109" s="120" t="s">
        <v>14</v>
      </c>
      <c r="C109" s="132" t="s">
        <v>209</v>
      </c>
      <c r="D109" s="117">
        <v>6</v>
      </c>
      <c r="E109" s="118">
        <v>74</v>
      </c>
      <c r="F109" s="119">
        <f t="shared" si="3"/>
        <v>10.37868162692847</v>
      </c>
      <c r="G109" s="294"/>
      <c r="H109" s="295"/>
      <c r="I109" s="297"/>
      <c r="J109" s="51"/>
    </row>
    <row r="110" spans="2:10" ht="17.25" customHeight="1">
      <c r="B110" s="120" t="s">
        <v>14</v>
      </c>
      <c r="C110" s="132" t="s">
        <v>210</v>
      </c>
      <c r="D110" s="117">
        <v>4</v>
      </c>
      <c r="E110" s="118">
        <v>93</v>
      </c>
      <c r="F110" s="119">
        <f t="shared" si="3"/>
        <v>13.043478260869565</v>
      </c>
      <c r="G110" s="294"/>
      <c r="H110" s="295"/>
      <c r="I110" s="297"/>
      <c r="J110" s="51"/>
    </row>
    <row r="111" spans="2:10" ht="17.25" customHeight="1">
      <c r="B111" s="120" t="s">
        <v>14</v>
      </c>
      <c r="C111" s="132" t="s">
        <v>119</v>
      </c>
      <c r="D111" s="117">
        <v>2</v>
      </c>
      <c r="E111" s="118">
        <v>78</v>
      </c>
      <c r="F111" s="119">
        <f t="shared" si="3"/>
        <v>10.93969144460028</v>
      </c>
      <c r="G111" s="294"/>
      <c r="H111" s="295"/>
      <c r="I111" s="297"/>
      <c r="J111" s="51"/>
    </row>
    <row r="112" spans="2:10" ht="17.25" customHeight="1" thickBot="1">
      <c r="B112" s="115" t="s">
        <v>14</v>
      </c>
      <c r="C112" s="136" t="s">
        <v>211</v>
      </c>
      <c r="D112" s="203">
        <v>0</v>
      </c>
      <c r="E112" s="204">
        <v>262</v>
      </c>
      <c r="F112" s="205">
        <f t="shared" si="3"/>
        <v>36.746143057503502</v>
      </c>
      <c r="G112" s="294"/>
      <c r="H112" s="296"/>
      <c r="I112" s="298"/>
      <c r="J112" s="51"/>
    </row>
    <row r="113" spans="2:10" ht="18.75" customHeight="1">
      <c r="B113" s="153"/>
      <c r="C113" s="140"/>
      <c r="D113" s="154"/>
      <c r="E113" s="154"/>
      <c r="F113" s="154"/>
      <c r="G113" s="155"/>
      <c r="J113" s="51"/>
    </row>
    <row r="114" spans="2:10" ht="18.75" customHeight="1" thickBot="1">
      <c r="B114" s="300" t="s">
        <v>212</v>
      </c>
      <c r="C114" s="300"/>
      <c r="D114" s="300"/>
      <c r="E114" s="300"/>
      <c r="F114" s="300"/>
      <c r="G114" s="155"/>
      <c r="J114" s="51"/>
    </row>
    <row r="115" spans="2:10" ht="18.75" customHeight="1">
      <c r="B115" s="259" t="s">
        <v>1</v>
      </c>
      <c r="C115" s="260" t="s">
        <v>2</v>
      </c>
      <c r="D115" s="261" t="s">
        <v>150</v>
      </c>
      <c r="E115" s="262"/>
      <c r="F115" s="263"/>
      <c r="G115" s="288" t="s">
        <v>200</v>
      </c>
      <c r="H115" s="264" t="s">
        <v>148</v>
      </c>
      <c r="I115" s="265"/>
      <c r="J115" s="51"/>
    </row>
    <row r="116" spans="2:10" ht="18.75" customHeight="1">
      <c r="B116" s="259"/>
      <c r="C116" s="260"/>
      <c r="D116" s="47" t="s">
        <v>3</v>
      </c>
      <c r="E116" s="44" t="s">
        <v>146</v>
      </c>
      <c r="F116" s="45" t="s">
        <v>152</v>
      </c>
      <c r="G116" s="288"/>
      <c r="H116" s="266"/>
      <c r="I116" s="267"/>
      <c r="J116" s="51"/>
    </row>
    <row r="117" spans="2:10" ht="18.75" customHeight="1">
      <c r="B117" s="112" t="s">
        <v>213</v>
      </c>
      <c r="C117" s="130"/>
      <c r="D117" s="111"/>
      <c r="E117" s="112">
        <f>SUM(E118:E123)</f>
        <v>28</v>
      </c>
      <c r="F117" s="113">
        <f>SUM(F118:F123)</f>
        <v>100</v>
      </c>
      <c r="G117" s="114"/>
      <c r="H117" s="46" t="s">
        <v>157</v>
      </c>
      <c r="I117" s="48" t="s">
        <v>170</v>
      </c>
      <c r="J117" s="51"/>
    </row>
    <row r="118" spans="2:10" ht="17.25" customHeight="1">
      <c r="B118" s="115" t="s">
        <v>14</v>
      </c>
      <c r="C118" s="136" t="s">
        <v>214</v>
      </c>
      <c r="D118" s="197">
        <v>10</v>
      </c>
      <c r="E118" s="198">
        <v>9</v>
      </c>
      <c r="F118" s="199">
        <f t="shared" ref="F118:F123" si="4">(E118/$E$117)*100</f>
        <v>32.142857142857146</v>
      </c>
      <c r="G118" s="294" t="s">
        <v>15</v>
      </c>
      <c r="H118" s="295"/>
      <c r="I118" s="297"/>
      <c r="J118" s="51"/>
    </row>
    <row r="119" spans="2:10" ht="17.25" customHeight="1">
      <c r="B119" s="120" t="s">
        <v>14</v>
      </c>
      <c r="C119" s="132" t="s">
        <v>120</v>
      </c>
      <c r="D119" s="117">
        <v>8</v>
      </c>
      <c r="E119" s="118">
        <v>1</v>
      </c>
      <c r="F119" s="119">
        <f t="shared" si="4"/>
        <v>3.5714285714285712</v>
      </c>
      <c r="G119" s="294"/>
      <c r="H119" s="295"/>
      <c r="I119" s="297"/>
      <c r="J119" s="51"/>
    </row>
    <row r="120" spans="2:10" ht="17.25" customHeight="1">
      <c r="B120" s="120" t="s">
        <v>14</v>
      </c>
      <c r="C120" s="132" t="s">
        <v>121</v>
      </c>
      <c r="D120" s="117">
        <v>6</v>
      </c>
      <c r="E120" s="118">
        <v>3</v>
      </c>
      <c r="F120" s="119">
        <f t="shared" si="4"/>
        <v>10.714285714285714</v>
      </c>
      <c r="G120" s="294"/>
      <c r="H120" s="295"/>
      <c r="I120" s="297"/>
      <c r="J120" s="51"/>
    </row>
    <row r="121" spans="2:10" ht="17.25" customHeight="1">
      <c r="B121" s="120" t="s">
        <v>14</v>
      </c>
      <c r="C121" s="132" t="s">
        <v>122</v>
      </c>
      <c r="D121" s="117">
        <v>4</v>
      </c>
      <c r="E121" s="118">
        <v>1</v>
      </c>
      <c r="F121" s="119">
        <f t="shared" si="4"/>
        <v>3.5714285714285712</v>
      </c>
      <c r="G121" s="294"/>
      <c r="H121" s="295"/>
      <c r="I121" s="297"/>
      <c r="J121" s="51"/>
    </row>
    <row r="122" spans="2:10" ht="17.25" customHeight="1">
      <c r="B122" s="120" t="s">
        <v>14</v>
      </c>
      <c r="C122" s="132" t="s">
        <v>215</v>
      </c>
      <c r="D122" s="117">
        <v>2</v>
      </c>
      <c r="E122" s="118">
        <v>5</v>
      </c>
      <c r="F122" s="119">
        <f t="shared" si="4"/>
        <v>17.857142857142858</v>
      </c>
      <c r="G122" s="294"/>
      <c r="H122" s="295"/>
      <c r="I122" s="297"/>
      <c r="J122" s="51"/>
    </row>
    <row r="123" spans="2:10" ht="17.25" customHeight="1" thickBot="1">
      <c r="B123" s="115" t="s">
        <v>14</v>
      </c>
      <c r="C123" s="136" t="s">
        <v>216</v>
      </c>
      <c r="D123" s="203">
        <v>0</v>
      </c>
      <c r="E123" s="204">
        <v>9</v>
      </c>
      <c r="F123" s="205">
        <f t="shared" si="4"/>
        <v>32.142857142857146</v>
      </c>
      <c r="G123" s="294"/>
      <c r="H123" s="296"/>
      <c r="I123" s="298"/>
      <c r="J123" s="51"/>
    </row>
    <row r="124" spans="2:10" ht="21" customHeight="1">
      <c r="B124" s="125"/>
      <c r="C124" s="126"/>
      <c r="D124" s="127"/>
      <c r="E124" s="127"/>
      <c r="F124" s="127"/>
      <c r="G124" s="156"/>
      <c r="J124" s="51"/>
    </row>
    <row r="125" spans="2:10" ht="18.75" customHeight="1" thickBot="1">
      <c r="B125" s="300" t="s">
        <v>217</v>
      </c>
      <c r="C125" s="300"/>
      <c r="D125" s="300"/>
      <c r="E125" s="300"/>
      <c r="F125" s="300"/>
      <c r="G125" s="155"/>
      <c r="J125" s="51"/>
    </row>
    <row r="126" spans="2:10" ht="18.75" customHeight="1">
      <c r="B126" s="259" t="s">
        <v>1</v>
      </c>
      <c r="C126" s="260" t="s">
        <v>2</v>
      </c>
      <c r="D126" s="261" t="s">
        <v>150</v>
      </c>
      <c r="E126" s="262"/>
      <c r="F126" s="263"/>
      <c r="G126" s="288" t="s">
        <v>5</v>
      </c>
      <c r="H126" s="264" t="s">
        <v>169</v>
      </c>
      <c r="I126" s="265"/>
      <c r="J126" s="51"/>
    </row>
    <row r="127" spans="2:10" ht="18.75" customHeight="1">
      <c r="B127" s="259"/>
      <c r="C127" s="260"/>
      <c r="D127" s="47" t="s">
        <v>3</v>
      </c>
      <c r="E127" s="44" t="s">
        <v>146</v>
      </c>
      <c r="F127" s="45" t="s">
        <v>152</v>
      </c>
      <c r="G127" s="288"/>
      <c r="H127" s="266"/>
      <c r="I127" s="267"/>
      <c r="J127" s="51"/>
    </row>
    <row r="128" spans="2:10" ht="18.75" customHeight="1">
      <c r="B128" s="112" t="s">
        <v>147</v>
      </c>
      <c r="C128" s="130"/>
      <c r="D128" s="111"/>
      <c r="E128" s="112">
        <f>SUM(E129:E134)</f>
        <v>713</v>
      </c>
      <c r="F128" s="113">
        <f>SUM(F129:F134)</f>
        <v>100</v>
      </c>
      <c r="G128" s="114"/>
      <c r="H128" s="46" t="s">
        <v>157</v>
      </c>
      <c r="I128" s="48" t="s">
        <v>149</v>
      </c>
      <c r="J128" s="51"/>
    </row>
    <row r="129" spans="2:10" ht="17.25" customHeight="1">
      <c r="B129" s="120" t="s">
        <v>53</v>
      </c>
      <c r="C129" s="132" t="s">
        <v>54</v>
      </c>
      <c r="D129" s="133">
        <v>5</v>
      </c>
      <c r="E129" s="134">
        <v>74</v>
      </c>
      <c r="F129" s="135">
        <f t="shared" ref="F129:F134" si="5">(E129/$E$128)*100</f>
        <v>10.37868162692847</v>
      </c>
      <c r="G129" s="294" t="s">
        <v>15</v>
      </c>
      <c r="H129" s="295"/>
      <c r="I129" s="297"/>
      <c r="J129" s="51"/>
    </row>
    <row r="130" spans="2:10" ht="17.25" customHeight="1">
      <c r="B130" s="120" t="s">
        <v>53</v>
      </c>
      <c r="C130" s="132" t="s">
        <v>218</v>
      </c>
      <c r="D130" s="133">
        <v>4</v>
      </c>
      <c r="E130" s="134">
        <v>106</v>
      </c>
      <c r="F130" s="135">
        <f t="shared" si="5"/>
        <v>14.866760168302944</v>
      </c>
      <c r="G130" s="294"/>
      <c r="H130" s="295"/>
      <c r="I130" s="297"/>
      <c r="J130" s="51"/>
    </row>
    <row r="131" spans="2:10" ht="17.25" customHeight="1">
      <c r="B131" s="120" t="s">
        <v>53</v>
      </c>
      <c r="C131" s="132" t="s">
        <v>123</v>
      </c>
      <c r="D131" s="133">
        <v>3</v>
      </c>
      <c r="E131" s="134">
        <v>97</v>
      </c>
      <c r="F131" s="135">
        <f t="shared" si="5"/>
        <v>13.604488078541374</v>
      </c>
      <c r="G131" s="294"/>
      <c r="H131" s="295"/>
      <c r="I131" s="297"/>
      <c r="J131" s="51"/>
    </row>
    <row r="132" spans="2:10" ht="17.25" customHeight="1">
      <c r="B132" s="120" t="s">
        <v>53</v>
      </c>
      <c r="C132" s="132" t="s">
        <v>124</v>
      </c>
      <c r="D132" s="133">
        <v>2</v>
      </c>
      <c r="E132" s="134">
        <v>128</v>
      </c>
      <c r="F132" s="135">
        <f t="shared" si="5"/>
        <v>17.952314165497896</v>
      </c>
      <c r="G132" s="294"/>
      <c r="H132" s="295"/>
      <c r="I132" s="297"/>
      <c r="J132" s="51"/>
    </row>
    <row r="133" spans="2:10" ht="17.25" customHeight="1">
      <c r="B133" s="120" t="s">
        <v>53</v>
      </c>
      <c r="C133" s="132" t="s">
        <v>219</v>
      </c>
      <c r="D133" s="133">
        <v>1</v>
      </c>
      <c r="E133" s="134">
        <v>78</v>
      </c>
      <c r="F133" s="135">
        <f t="shared" si="5"/>
        <v>10.93969144460028</v>
      </c>
      <c r="G133" s="294"/>
      <c r="H133" s="295"/>
      <c r="I133" s="297"/>
      <c r="J133" s="51"/>
    </row>
    <row r="134" spans="2:10" ht="17.25" customHeight="1" thickBot="1">
      <c r="B134" s="115" t="s">
        <v>53</v>
      </c>
      <c r="C134" s="136" t="s">
        <v>220</v>
      </c>
      <c r="D134" s="206">
        <v>0</v>
      </c>
      <c r="E134" s="207">
        <v>230</v>
      </c>
      <c r="F134" s="208">
        <f t="shared" si="5"/>
        <v>32.258064516129032</v>
      </c>
      <c r="G134" s="294"/>
      <c r="H134" s="296"/>
      <c r="I134" s="298"/>
      <c r="J134" s="51"/>
    </row>
    <row r="135" spans="2:10" ht="21.75" customHeight="1">
      <c r="B135" s="155"/>
      <c r="C135" s="155"/>
      <c r="D135" s="155"/>
      <c r="E135" s="155"/>
      <c r="F135" s="155"/>
      <c r="G135" s="155"/>
      <c r="J135" s="51"/>
    </row>
    <row r="136" spans="2:10" ht="18.75" customHeight="1" thickBot="1">
      <c r="B136" s="300" t="s">
        <v>221</v>
      </c>
      <c r="C136" s="300"/>
      <c r="D136" s="300"/>
      <c r="E136" s="300"/>
      <c r="F136" s="300"/>
      <c r="G136" s="155"/>
      <c r="J136" s="51"/>
    </row>
    <row r="137" spans="2:10" ht="18.75" customHeight="1">
      <c r="B137" s="259" t="s">
        <v>1</v>
      </c>
      <c r="C137" s="260" t="s">
        <v>2</v>
      </c>
      <c r="D137" s="261" t="s">
        <v>150</v>
      </c>
      <c r="E137" s="262"/>
      <c r="F137" s="263"/>
      <c r="G137" s="288" t="s">
        <v>5</v>
      </c>
      <c r="H137" s="264" t="s">
        <v>148</v>
      </c>
      <c r="I137" s="265"/>
      <c r="J137" s="51"/>
    </row>
    <row r="138" spans="2:10" ht="18.75" customHeight="1">
      <c r="B138" s="259"/>
      <c r="C138" s="260"/>
      <c r="D138" s="47" t="s">
        <v>3</v>
      </c>
      <c r="E138" s="44" t="s">
        <v>146</v>
      </c>
      <c r="F138" s="45" t="s">
        <v>195</v>
      </c>
      <c r="G138" s="288"/>
      <c r="H138" s="266"/>
      <c r="I138" s="267"/>
      <c r="J138" s="51"/>
    </row>
    <row r="139" spans="2:10" ht="18.75" customHeight="1">
      <c r="B139" s="112" t="s">
        <v>213</v>
      </c>
      <c r="C139" s="130"/>
      <c r="D139" s="111"/>
      <c r="E139" s="112">
        <f>SUM(E140:E145)</f>
        <v>28</v>
      </c>
      <c r="F139" s="113">
        <f>SUM(F140:F145)</f>
        <v>100</v>
      </c>
      <c r="G139" s="114"/>
      <c r="H139" s="46" t="s">
        <v>196</v>
      </c>
      <c r="I139" s="48" t="s">
        <v>149</v>
      </c>
      <c r="J139" s="51"/>
    </row>
    <row r="140" spans="2:10" ht="17.25" customHeight="1">
      <c r="B140" s="120" t="s">
        <v>53</v>
      </c>
      <c r="C140" s="132" t="s">
        <v>222</v>
      </c>
      <c r="D140" s="133">
        <v>5</v>
      </c>
      <c r="E140" s="134">
        <v>4</v>
      </c>
      <c r="F140" s="135">
        <f t="shared" ref="F140:F145" si="6">(E140/$E$139)*100</f>
        <v>14.285714285714285</v>
      </c>
      <c r="G140" s="294" t="s">
        <v>15</v>
      </c>
      <c r="H140" s="295"/>
      <c r="I140" s="297"/>
      <c r="J140" s="51"/>
    </row>
    <row r="141" spans="2:10" ht="17.25" customHeight="1">
      <c r="B141" s="120" t="s">
        <v>53</v>
      </c>
      <c r="C141" s="132" t="s">
        <v>223</v>
      </c>
      <c r="D141" s="133">
        <v>4</v>
      </c>
      <c r="E141" s="134">
        <v>3</v>
      </c>
      <c r="F141" s="135">
        <f t="shared" si="6"/>
        <v>10.714285714285714</v>
      </c>
      <c r="G141" s="294"/>
      <c r="H141" s="295"/>
      <c r="I141" s="297"/>
      <c r="J141" s="51"/>
    </row>
    <row r="142" spans="2:10" ht="17.25" customHeight="1">
      <c r="B142" s="120" t="s">
        <v>53</v>
      </c>
      <c r="C142" s="132" t="s">
        <v>125</v>
      </c>
      <c r="D142" s="200">
        <v>3</v>
      </c>
      <c r="E142" s="201">
        <v>8</v>
      </c>
      <c r="F142" s="202">
        <f t="shared" si="6"/>
        <v>28.571428571428569</v>
      </c>
      <c r="G142" s="294"/>
      <c r="H142" s="295"/>
      <c r="I142" s="297"/>
      <c r="J142" s="51"/>
    </row>
    <row r="143" spans="2:10" ht="17.25" customHeight="1">
      <c r="B143" s="120" t="s">
        <v>53</v>
      </c>
      <c r="C143" s="132" t="s">
        <v>219</v>
      </c>
      <c r="D143" s="133">
        <v>2</v>
      </c>
      <c r="E143" s="134">
        <v>4</v>
      </c>
      <c r="F143" s="135">
        <f t="shared" si="6"/>
        <v>14.285714285714285</v>
      </c>
      <c r="G143" s="294"/>
      <c r="H143" s="295"/>
      <c r="I143" s="297"/>
      <c r="J143" s="51"/>
    </row>
    <row r="144" spans="2:10" ht="17.25" customHeight="1">
      <c r="B144" s="120" t="s">
        <v>53</v>
      </c>
      <c r="C144" s="132" t="s">
        <v>126</v>
      </c>
      <c r="D144" s="133">
        <v>1</v>
      </c>
      <c r="E144" s="134">
        <v>2</v>
      </c>
      <c r="F144" s="135">
        <f t="shared" si="6"/>
        <v>7.1428571428571423</v>
      </c>
      <c r="G144" s="294"/>
      <c r="H144" s="295"/>
      <c r="I144" s="297"/>
      <c r="J144" s="51"/>
    </row>
    <row r="145" spans="2:10" ht="17.25" customHeight="1" thickBot="1">
      <c r="B145" s="115" t="s">
        <v>53</v>
      </c>
      <c r="C145" s="136" t="s">
        <v>224</v>
      </c>
      <c r="D145" s="217">
        <v>0</v>
      </c>
      <c r="E145" s="218">
        <v>7</v>
      </c>
      <c r="F145" s="219">
        <f t="shared" si="6"/>
        <v>25</v>
      </c>
      <c r="G145" s="294"/>
      <c r="H145" s="296"/>
      <c r="I145" s="298"/>
      <c r="J145" s="51"/>
    </row>
    <row r="146" spans="2:10" s="56" customFormat="1" ht="25.5" customHeight="1">
      <c r="B146" s="97"/>
      <c r="C146" s="97"/>
      <c r="D146" s="97"/>
      <c r="E146" s="97"/>
      <c r="F146" s="97"/>
      <c r="G146" s="89"/>
      <c r="I146" s="51"/>
      <c r="J146" s="51"/>
    </row>
    <row r="147" spans="2:10" ht="15.75" customHeight="1" thickBot="1">
      <c r="B147" s="299" t="s">
        <v>225</v>
      </c>
      <c r="C147" s="299"/>
      <c r="D147" s="299"/>
      <c r="E147" s="299"/>
      <c r="F147" s="299"/>
      <c r="G147" s="155"/>
      <c r="I147" s="56"/>
      <c r="J147" s="90"/>
    </row>
    <row r="148" spans="2:10" ht="15.75" customHeight="1">
      <c r="B148" s="259" t="s">
        <v>1</v>
      </c>
      <c r="C148" s="260" t="s">
        <v>180</v>
      </c>
      <c r="D148" s="261" t="s">
        <v>194</v>
      </c>
      <c r="E148" s="262"/>
      <c r="F148" s="263"/>
      <c r="G148" s="288" t="s">
        <v>5</v>
      </c>
      <c r="H148" s="264" t="s">
        <v>148</v>
      </c>
      <c r="I148" s="265"/>
      <c r="J148" s="90"/>
    </row>
    <row r="149" spans="2:10" ht="15.75" customHeight="1">
      <c r="B149" s="259"/>
      <c r="C149" s="260"/>
      <c r="D149" s="47" t="s">
        <v>3</v>
      </c>
      <c r="E149" s="44" t="s">
        <v>207</v>
      </c>
      <c r="F149" s="45" t="s">
        <v>226</v>
      </c>
      <c r="G149" s="288"/>
      <c r="H149" s="266"/>
      <c r="I149" s="267"/>
      <c r="J149" s="51"/>
    </row>
    <row r="150" spans="2:10" ht="15.75" customHeight="1">
      <c r="B150" s="112" t="s">
        <v>213</v>
      </c>
      <c r="C150" s="130"/>
      <c r="D150" s="111"/>
      <c r="E150" s="112">
        <f>SUM(E151:E156)</f>
        <v>741</v>
      </c>
      <c r="F150" s="113">
        <f>SUM(F151:F156)</f>
        <v>100.00000000000001</v>
      </c>
      <c r="G150" s="114"/>
      <c r="H150" s="46" t="s">
        <v>196</v>
      </c>
      <c r="I150" s="48" t="s">
        <v>170</v>
      </c>
      <c r="J150" s="51"/>
    </row>
    <row r="151" spans="2:10" ht="17.25" customHeight="1">
      <c r="B151" s="120" t="s">
        <v>227</v>
      </c>
      <c r="C151" s="132" t="s">
        <v>228</v>
      </c>
      <c r="D151" s="117">
        <v>15</v>
      </c>
      <c r="E151" s="118">
        <v>137</v>
      </c>
      <c r="F151" s="119">
        <f t="shared" ref="F151:F156" si="7">(E151/$E$150)*100</f>
        <v>18.488529014844804</v>
      </c>
      <c r="G151" s="294" t="s">
        <v>229</v>
      </c>
      <c r="H151" s="295"/>
      <c r="I151" s="297"/>
      <c r="J151" s="51"/>
    </row>
    <row r="152" spans="2:10" ht="17.25" customHeight="1">
      <c r="B152" s="120" t="s">
        <v>227</v>
      </c>
      <c r="C152" s="132" t="s">
        <v>230</v>
      </c>
      <c r="D152" s="117">
        <v>12</v>
      </c>
      <c r="E152" s="118">
        <v>52</v>
      </c>
      <c r="F152" s="119">
        <f t="shared" si="7"/>
        <v>7.0175438596491224</v>
      </c>
      <c r="G152" s="294"/>
      <c r="H152" s="295"/>
      <c r="I152" s="297"/>
      <c r="J152" s="51"/>
    </row>
    <row r="153" spans="2:10" ht="17.25" customHeight="1">
      <c r="B153" s="120" t="s">
        <v>227</v>
      </c>
      <c r="C153" s="132" t="s">
        <v>231</v>
      </c>
      <c r="D153" s="117">
        <v>9</v>
      </c>
      <c r="E153" s="118">
        <v>68</v>
      </c>
      <c r="F153" s="119">
        <f t="shared" si="7"/>
        <v>9.1767881241565465</v>
      </c>
      <c r="G153" s="294"/>
      <c r="H153" s="295"/>
      <c r="I153" s="297"/>
      <c r="J153" s="51"/>
    </row>
    <row r="154" spans="2:10" ht="17.25" customHeight="1">
      <c r="B154" s="120" t="s">
        <v>232</v>
      </c>
      <c r="C154" s="132" t="s">
        <v>233</v>
      </c>
      <c r="D154" s="117">
        <v>6</v>
      </c>
      <c r="E154" s="118">
        <v>111</v>
      </c>
      <c r="F154" s="119">
        <f t="shared" si="7"/>
        <v>14.979757085020243</v>
      </c>
      <c r="G154" s="294"/>
      <c r="H154" s="295"/>
      <c r="I154" s="297"/>
      <c r="J154" s="51"/>
    </row>
    <row r="155" spans="2:10" ht="17.25" customHeight="1">
      <c r="B155" s="115" t="s">
        <v>227</v>
      </c>
      <c r="C155" s="136" t="s">
        <v>234</v>
      </c>
      <c r="D155" s="197">
        <v>3</v>
      </c>
      <c r="E155" s="198">
        <v>232</v>
      </c>
      <c r="F155" s="199">
        <f t="shared" si="7"/>
        <v>31.309041835357625</v>
      </c>
      <c r="G155" s="294"/>
      <c r="H155" s="295"/>
      <c r="I155" s="297"/>
      <c r="J155" s="51"/>
    </row>
    <row r="156" spans="2:10" ht="17.25" customHeight="1" thickBot="1">
      <c r="B156" s="115" t="s">
        <v>227</v>
      </c>
      <c r="C156" s="136" t="s">
        <v>235</v>
      </c>
      <c r="D156" s="122">
        <v>0</v>
      </c>
      <c r="E156" s="123">
        <v>141</v>
      </c>
      <c r="F156" s="124">
        <f t="shared" si="7"/>
        <v>19.02834008097166</v>
      </c>
      <c r="G156" s="294"/>
      <c r="H156" s="296"/>
      <c r="I156" s="298"/>
      <c r="J156" s="51"/>
    </row>
    <row r="157" spans="2:10" ht="13.5" customHeight="1">
      <c r="B157" s="153"/>
      <c r="C157" s="157"/>
      <c r="D157" s="154"/>
      <c r="E157" s="154"/>
      <c r="F157" s="154"/>
      <c r="G157" s="155"/>
      <c r="J157" s="51"/>
    </row>
    <row r="158" spans="2:10" ht="15.75" customHeight="1" thickBot="1">
      <c r="B158" s="299" t="s">
        <v>236</v>
      </c>
      <c r="C158" s="299"/>
      <c r="D158" s="299"/>
      <c r="E158" s="299"/>
      <c r="F158" s="299"/>
      <c r="G158" s="155"/>
      <c r="J158" s="51"/>
    </row>
    <row r="159" spans="2:10" ht="15.75" customHeight="1">
      <c r="B159" s="259" t="s">
        <v>1</v>
      </c>
      <c r="C159" s="260" t="s">
        <v>2</v>
      </c>
      <c r="D159" s="261" t="s">
        <v>150</v>
      </c>
      <c r="E159" s="262"/>
      <c r="F159" s="263"/>
      <c r="G159" s="288" t="s">
        <v>200</v>
      </c>
      <c r="H159" s="264" t="s">
        <v>148</v>
      </c>
      <c r="I159" s="265"/>
      <c r="J159" s="51"/>
    </row>
    <row r="160" spans="2:10" ht="15.75" customHeight="1">
      <c r="B160" s="259"/>
      <c r="C160" s="260"/>
      <c r="D160" s="47" t="s">
        <v>3</v>
      </c>
      <c r="E160" s="44" t="s">
        <v>146</v>
      </c>
      <c r="F160" s="45" t="s">
        <v>152</v>
      </c>
      <c r="G160" s="288"/>
      <c r="H160" s="266"/>
      <c r="I160" s="267"/>
      <c r="J160" s="51"/>
    </row>
    <row r="161" spans="2:10" ht="15.75" customHeight="1">
      <c r="B161" s="112" t="s">
        <v>147</v>
      </c>
      <c r="C161" s="130"/>
      <c r="D161" s="111"/>
      <c r="E161" s="112">
        <f>SUM(E162:E165)</f>
        <v>741</v>
      </c>
      <c r="F161" s="113">
        <f>SUM(F162:F165)</f>
        <v>100</v>
      </c>
      <c r="G161" s="114"/>
      <c r="H161" s="46" t="s">
        <v>196</v>
      </c>
      <c r="I161" s="48" t="s">
        <v>149</v>
      </c>
      <c r="J161" s="51"/>
    </row>
    <row r="162" spans="2:10" ht="17.25" customHeight="1">
      <c r="B162" s="115" t="s">
        <v>237</v>
      </c>
      <c r="C162" s="136" t="s">
        <v>140</v>
      </c>
      <c r="D162" s="197">
        <v>15</v>
      </c>
      <c r="E162" s="198">
        <v>251</v>
      </c>
      <c r="F162" s="199">
        <f>(E162/$E$161)*100</f>
        <v>33.873144399460188</v>
      </c>
      <c r="G162" s="294" t="s">
        <v>55</v>
      </c>
      <c r="H162" s="295"/>
      <c r="I162" s="297"/>
      <c r="J162" s="51"/>
    </row>
    <row r="163" spans="2:10" ht="17.25" customHeight="1">
      <c r="B163" s="120" t="s">
        <v>237</v>
      </c>
      <c r="C163" s="132" t="s">
        <v>238</v>
      </c>
      <c r="D163" s="117">
        <v>10</v>
      </c>
      <c r="E163" s="118">
        <v>149</v>
      </c>
      <c r="F163" s="119">
        <f>(E163/$E$161)*100</f>
        <v>20.10796221322537</v>
      </c>
      <c r="G163" s="294"/>
      <c r="H163" s="295"/>
      <c r="I163" s="297"/>
      <c r="J163" s="51"/>
    </row>
    <row r="164" spans="2:10" ht="17.25" customHeight="1">
      <c r="B164" s="120" t="s">
        <v>239</v>
      </c>
      <c r="C164" s="132" t="s">
        <v>240</v>
      </c>
      <c r="D164" s="117">
        <v>5</v>
      </c>
      <c r="E164" s="118">
        <v>200</v>
      </c>
      <c r="F164" s="119">
        <f>(E164/$E$161)*100</f>
        <v>26.990553306342779</v>
      </c>
      <c r="G164" s="294"/>
      <c r="H164" s="295"/>
      <c r="I164" s="297"/>
      <c r="J164" s="51"/>
    </row>
    <row r="165" spans="2:10" ht="17.25" customHeight="1" thickBot="1">
      <c r="B165" s="120" t="s">
        <v>237</v>
      </c>
      <c r="C165" s="132" t="s">
        <v>56</v>
      </c>
      <c r="D165" s="122">
        <v>0</v>
      </c>
      <c r="E165" s="123">
        <v>141</v>
      </c>
      <c r="F165" s="124">
        <f>(E165/$E$161)*100</f>
        <v>19.02834008097166</v>
      </c>
      <c r="G165" s="294"/>
      <c r="H165" s="296"/>
      <c r="I165" s="298"/>
      <c r="J165" s="51"/>
    </row>
    <row r="166" spans="2:10" ht="13.5" customHeight="1">
      <c r="B166" s="153"/>
      <c r="C166" s="140"/>
      <c r="D166" s="154"/>
      <c r="E166" s="154"/>
      <c r="F166" s="154"/>
      <c r="G166" s="155"/>
      <c r="J166" s="51"/>
    </row>
    <row r="167" spans="2:10" s="56" customFormat="1" ht="15.75" customHeight="1" thickBot="1">
      <c r="B167" s="283" t="s">
        <v>57</v>
      </c>
      <c r="C167" s="283"/>
      <c r="D167" s="97"/>
      <c r="E167" s="97"/>
      <c r="F167" s="97"/>
      <c r="G167" s="89"/>
      <c r="I167" s="51"/>
      <c r="J167" s="51"/>
    </row>
    <row r="168" spans="2:10" s="56" customFormat="1" ht="15.75" customHeight="1">
      <c r="B168" s="259" t="s">
        <v>1</v>
      </c>
      <c r="C168" s="260" t="s">
        <v>241</v>
      </c>
      <c r="D168" s="261" t="s">
        <v>150</v>
      </c>
      <c r="E168" s="262"/>
      <c r="F168" s="263"/>
      <c r="G168" s="288" t="s">
        <v>5</v>
      </c>
      <c r="H168" s="264" t="s">
        <v>148</v>
      </c>
      <c r="I168" s="265"/>
      <c r="J168" s="51"/>
    </row>
    <row r="169" spans="2:10" s="56" customFormat="1" ht="15.75" customHeight="1">
      <c r="B169" s="259"/>
      <c r="C169" s="260"/>
      <c r="D169" s="47" t="s">
        <v>3</v>
      </c>
      <c r="E169" s="44" t="s">
        <v>146</v>
      </c>
      <c r="F169" s="45" t="s">
        <v>226</v>
      </c>
      <c r="G169" s="288"/>
      <c r="H169" s="266"/>
      <c r="I169" s="267"/>
    </row>
    <row r="170" spans="2:10" s="56" customFormat="1" ht="15.75" customHeight="1">
      <c r="B170" s="98" t="s">
        <v>147</v>
      </c>
      <c r="C170" s="158"/>
      <c r="D170" s="142"/>
      <c r="E170" s="98">
        <f>SUM(E171:E174)</f>
        <v>741</v>
      </c>
      <c r="F170" s="143">
        <f>SUM(F171:F174)</f>
        <v>100</v>
      </c>
      <c r="G170" s="144"/>
      <c r="H170" s="46" t="s">
        <v>174</v>
      </c>
      <c r="I170" s="48" t="s">
        <v>170</v>
      </c>
    </row>
    <row r="171" spans="2:10" s="56" customFormat="1" ht="17.25" customHeight="1">
      <c r="B171" s="145" t="s">
        <v>16</v>
      </c>
      <c r="C171" s="75" t="s">
        <v>17</v>
      </c>
      <c r="D171" s="76">
        <v>15</v>
      </c>
      <c r="E171" s="77">
        <v>173</v>
      </c>
      <c r="F171" s="159">
        <f>(E171/$E$170)*100</f>
        <v>23.346828609986506</v>
      </c>
      <c r="G171" s="273" t="s">
        <v>18</v>
      </c>
      <c r="H171" s="284"/>
      <c r="I171" s="291"/>
    </row>
    <row r="172" spans="2:10" s="56" customFormat="1" ht="17.25" customHeight="1">
      <c r="B172" s="145" t="s">
        <v>16</v>
      </c>
      <c r="C172" s="75" t="s">
        <v>19</v>
      </c>
      <c r="D172" s="76">
        <v>10</v>
      </c>
      <c r="E172" s="77">
        <v>102</v>
      </c>
      <c r="F172" s="159">
        <f>(E172/$E$170)*100</f>
        <v>13.765182186234817</v>
      </c>
      <c r="G172" s="273"/>
      <c r="H172" s="284"/>
      <c r="I172" s="291"/>
    </row>
    <row r="173" spans="2:10" s="56" customFormat="1" ht="17.25" customHeight="1">
      <c r="B173" s="145" t="s">
        <v>16</v>
      </c>
      <c r="C173" s="75" t="s">
        <v>242</v>
      </c>
      <c r="D173" s="76">
        <v>5</v>
      </c>
      <c r="E173" s="77">
        <v>141</v>
      </c>
      <c r="F173" s="159">
        <f>(E173/$E$170)*100</f>
        <v>19.02834008097166</v>
      </c>
      <c r="G173" s="273"/>
      <c r="H173" s="284"/>
      <c r="I173" s="291"/>
    </row>
    <row r="174" spans="2:10" s="56" customFormat="1" ht="17.25" customHeight="1" thickBot="1">
      <c r="B174" s="91" t="s">
        <v>243</v>
      </c>
      <c r="C174" s="92" t="s">
        <v>244</v>
      </c>
      <c r="D174" s="209">
        <v>0</v>
      </c>
      <c r="E174" s="210">
        <v>325</v>
      </c>
      <c r="F174" s="211">
        <f>(E174/$E$170)*100</f>
        <v>43.859649122807014</v>
      </c>
      <c r="G174" s="273"/>
      <c r="H174" s="285"/>
      <c r="I174" s="292"/>
    </row>
    <row r="175" spans="2:10" s="161" customFormat="1" ht="15.75" customHeight="1">
      <c r="B175" s="160"/>
      <c r="C175" s="85"/>
      <c r="D175" s="86"/>
      <c r="E175" s="86"/>
      <c r="F175" s="86"/>
      <c r="G175" s="86"/>
      <c r="I175" s="56"/>
      <c r="J175" s="90"/>
    </row>
    <row r="176" spans="2:10" s="161" customFormat="1" ht="15.75" customHeight="1" thickBot="1">
      <c r="B176" s="293" t="s">
        <v>142</v>
      </c>
      <c r="C176" s="293"/>
      <c r="D176" s="86"/>
      <c r="E176" s="86"/>
      <c r="F176" s="86"/>
      <c r="G176" s="86"/>
      <c r="J176" s="162"/>
    </row>
    <row r="177" spans="2:10" s="161" customFormat="1" ht="15.75" customHeight="1">
      <c r="B177" s="259" t="s">
        <v>1</v>
      </c>
      <c r="C177" s="260" t="s">
        <v>180</v>
      </c>
      <c r="D177" s="261" t="s">
        <v>150</v>
      </c>
      <c r="E177" s="262"/>
      <c r="F177" s="263"/>
      <c r="G177" s="288" t="s">
        <v>5</v>
      </c>
      <c r="H177" s="264" t="s">
        <v>148</v>
      </c>
      <c r="I177" s="265"/>
      <c r="J177" s="162"/>
    </row>
    <row r="178" spans="2:10" s="56" customFormat="1" ht="15.75" customHeight="1">
      <c r="B178" s="259"/>
      <c r="C178" s="260"/>
      <c r="D178" s="47" t="s">
        <v>3</v>
      </c>
      <c r="E178" s="44" t="s">
        <v>146</v>
      </c>
      <c r="F178" s="45" t="s">
        <v>152</v>
      </c>
      <c r="G178" s="288"/>
      <c r="H178" s="266"/>
      <c r="I178" s="267"/>
    </row>
    <row r="179" spans="2:10" s="56" customFormat="1" ht="15.75" customHeight="1">
      <c r="B179" s="98" t="s">
        <v>147</v>
      </c>
      <c r="C179" s="158"/>
      <c r="D179" s="142"/>
      <c r="E179" s="98">
        <f>SUM(E180:E186)</f>
        <v>741</v>
      </c>
      <c r="F179" s="143">
        <f>SUM(F180:F186)</f>
        <v>100</v>
      </c>
      <c r="G179" s="144"/>
      <c r="H179" s="46" t="s">
        <v>157</v>
      </c>
      <c r="I179" s="48" t="s">
        <v>149</v>
      </c>
    </row>
    <row r="180" spans="2:10" s="56" customFormat="1" ht="17.25" customHeight="1">
      <c r="B180" s="163" t="s">
        <v>245</v>
      </c>
      <c r="C180" s="75" t="s">
        <v>246</v>
      </c>
      <c r="D180" s="76">
        <v>10</v>
      </c>
      <c r="E180" s="77">
        <v>151</v>
      </c>
      <c r="F180" s="159">
        <f t="shared" ref="F180:F186" si="8">(E180/$E$179)*100</f>
        <v>20.3778677462888</v>
      </c>
      <c r="G180" s="273" t="s">
        <v>247</v>
      </c>
      <c r="H180" s="284"/>
      <c r="I180" s="286"/>
    </row>
    <row r="181" spans="2:10" s="56" customFormat="1" ht="17.25" customHeight="1">
      <c r="B181" s="163" t="s">
        <v>20</v>
      </c>
      <c r="C181" s="75" t="s">
        <v>248</v>
      </c>
      <c r="D181" s="76">
        <v>8</v>
      </c>
      <c r="E181" s="77">
        <v>32</v>
      </c>
      <c r="F181" s="159">
        <f t="shared" si="8"/>
        <v>4.3184885290148447</v>
      </c>
      <c r="G181" s="273"/>
      <c r="H181" s="284"/>
      <c r="I181" s="286"/>
    </row>
    <row r="182" spans="2:10" s="56" customFormat="1" ht="17.25" customHeight="1">
      <c r="B182" s="163" t="s">
        <v>20</v>
      </c>
      <c r="C182" s="75" t="s">
        <v>249</v>
      </c>
      <c r="D182" s="76">
        <v>6</v>
      </c>
      <c r="E182" s="77">
        <v>30</v>
      </c>
      <c r="F182" s="159">
        <f t="shared" si="8"/>
        <v>4.048582995951417</v>
      </c>
      <c r="G182" s="273"/>
      <c r="H182" s="284"/>
      <c r="I182" s="286"/>
    </row>
    <row r="183" spans="2:10" s="56" customFormat="1" ht="17.25" customHeight="1">
      <c r="B183" s="163" t="s">
        <v>20</v>
      </c>
      <c r="C183" s="75" t="s">
        <v>250</v>
      </c>
      <c r="D183" s="76">
        <v>4</v>
      </c>
      <c r="E183" s="77">
        <v>45</v>
      </c>
      <c r="F183" s="159">
        <f t="shared" si="8"/>
        <v>6.0728744939271255</v>
      </c>
      <c r="G183" s="273"/>
      <c r="H183" s="284"/>
      <c r="I183" s="286"/>
    </row>
    <row r="184" spans="2:10" s="56" customFormat="1" ht="17.25" customHeight="1">
      <c r="B184" s="163" t="s">
        <v>20</v>
      </c>
      <c r="C184" s="75" t="s">
        <v>251</v>
      </c>
      <c r="D184" s="76">
        <v>2</v>
      </c>
      <c r="E184" s="77">
        <v>58</v>
      </c>
      <c r="F184" s="159">
        <f t="shared" si="8"/>
        <v>7.8272604588394064</v>
      </c>
      <c r="G184" s="273"/>
      <c r="H184" s="284"/>
      <c r="I184" s="286"/>
    </row>
    <row r="185" spans="2:10" s="56" customFormat="1" ht="17.25" customHeight="1">
      <c r="B185" s="163" t="s">
        <v>20</v>
      </c>
      <c r="C185" s="75" t="s">
        <v>252</v>
      </c>
      <c r="D185" s="76">
        <v>1</v>
      </c>
      <c r="E185" s="77">
        <v>68</v>
      </c>
      <c r="F185" s="159">
        <f t="shared" si="8"/>
        <v>9.1767881241565465</v>
      </c>
      <c r="G185" s="273"/>
      <c r="H185" s="284"/>
      <c r="I185" s="286"/>
    </row>
    <row r="186" spans="2:10" s="56" customFormat="1" ht="17.25" customHeight="1" thickBot="1">
      <c r="B186" s="65" t="s">
        <v>20</v>
      </c>
      <c r="C186" s="92" t="s">
        <v>235</v>
      </c>
      <c r="D186" s="209">
        <v>0</v>
      </c>
      <c r="E186" s="210">
        <v>357</v>
      </c>
      <c r="F186" s="211">
        <f t="shared" si="8"/>
        <v>48.178137651821864</v>
      </c>
      <c r="G186" s="273"/>
      <c r="H186" s="285"/>
      <c r="I186" s="287"/>
    </row>
    <row r="187" spans="2:10" s="74" customFormat="1" ht="15.75" customHeight="1">
      <c r="B187" s="289" t="s">
        <v>253</v>
      </c>
      <c r="C187" s="289"/>
      <c r="D187" s="290"/>
      <c r="E187" s="290"/>
      <c r="F187" s="290"/>
      <c r="G187" s="289"/>
      <c r="I187" s="56"/>
      <c r="J187" s="90"/>
    </row>
    <row r="188" spans="2:10" s="56" customFormat="1" ht="13.5" customHeight="1">
      <c r="B188" s="97"/>
      <c r="C188" s="97"/>
      <c r="D188" s="97"/>
      <c r="E188" s="97"/>
      <c r="F188" s="97"/>
      <c r="G188" s="89"/>
      <c r="I188" s="74"/>
      <c r="J188" s="164"/>
    </row>
    <row r="189" spans="2:10" s="56" customFormat="1" ht="15.75" customHeight="1" thickBot="1">
      <c r="B189" s="165" t="s">
        <v>254</v>
      </c>
      <c r="C189" s="166"/>
      <c r="D189" s="166"/>
      <c r="E189" s="166"/>
      <c r="F189" s="166"/>
      <c r="J189" s="90"/>
    </row>
    <row r="190" spans="2:10" s="56" customFormat="1" ht="15.75" customHeight="1">
      <c r="B190" s="259" t="s">
        <v>1</v>
      </c>
      <c r="C190" s="260" t="s">
        <v>241</v>
      </c>
      <c r="D190" s="261" t="s">
        <v>150</v>
      </c>
      <c r="E190" s="262"/>
      <c r="F190" s="263"/>
      <c r="G190" s="288" t="s">
        <v>5</v>
      </c>
      <c r="H190" s="264" t="s">
        <v>148</v>
      </c>
      <c r="I190" s="265"/>
      <c r="J190" s="90"/>
    </row>
    <row r="191" spans="2:10" s="56" customFormat="1" ht="15.75" customHeight="1">
      <c r="B191" s="259"/>
      <c r="C191" s="260"/>
      <c r="D191" s="47" t="s">
        <v>3</v>
      </c>
      <c r="E191" s="44" t="s">
        <v>146</v>
      </c>
      <c r="F191" s="45" t="s">
        <v>152</v>
      </c>
      <c r="G191" s="288"/>
      <c r="H191" s="266"/>
      <c r="I191" s="267"/>
      <c r="J191" s="90"/>
    </row>
    <row r="192" spans="2:10" s="56" customFormat="1" ht="15.75" customHeight="1">
      <c r="B192" s="98" t="s">
        <v>147</v>
      </c>
      <c r="C192" s="158"/>
      <c r="D192" s="142"/>
      <c r="E192" s="98">
        <f>SUM(E193:E194)</f>
        <v>741</v>
      </c>
      <c r="F192" s="143">
        <f>SUM(F193:F194)</f>
        <v>100</v>
      </c>
      <c r="G192" s="144"/>
      <c r="H192" s="46" t="s">
        <v>157</v>
      </c>
      <c r="I192" s="48" t="s">
        <v>149</v>
      </c>
      <c r="J192" s="90"/>
    </row>
    <row r="193" spans="2:10" s="56" customFormat="1" ht="17.25" customHeight="1">
      <c r="B193" s="91" t="s">
        <v>21</v>
      </c>
      <c r="C193" s="92" t="s">
        <v>255</v>
      </c>
      <c r="D193" s="193">
        <v>15</v>
      </c>
      <c r="E193" s="194">
        <v>636</v>
      </c>
      <c r="F193" s="195">
        <f>(E193/$E$192)*100</f>
        <v>85.829959514170042</v>
      </c>
      <c r="G193" s="273" t="s">
        <v>22</v>
      </c>
      <c r="H193" s="284"/>
      <c r="I193" s="286"/>
      <c r="J193" s="90"/>
    </row>
    <row r="194" spans="2:10" s="56" customFormat="1" ht="17.25" customHeight="1" thickBot="1">
      <c r="B194" s="145" t="s">
        <v>21</v>
      </c>
      <c r="C194" s="75" t="s">
        <v>256</v>
      </c>
      <c r="D194" s="78">
        <v>0</v>
      </c>
      <c r="E194" s="79">
        <v>105</v>
      </c>
      <c r="F194" s="146">
        <f>(E194/$E$192)*100</f>
        <v>14.17004048582996</v>
      </c>
      <c r="G194" s="273"/>
      <c r="H194" s="285"/>
      <c r="I194" s="287"/>
      <c r="J194" s="90"/>
    </row>
    <row r="195" spans="2:10" s="56" customFormat="1" ht="13.5" customHeight="1">
      <c r="B195" s="167"/>
      <c r="C195" s="97"/>
      <c r="D195" s="97"/>
      <c r="E195" s="97"/>
      <c r="F195" s="97"/>
      <c r="J195" s="90"/>
    </row>
    <row r="196" spans="2:10" s="56" customFormat="1" ht="15.75" customHeight="1" thickBot="1">
      <c r="B196" s="283" t="s">
        <v>58</v>
      </c>
      <c r="C196" s="283"/>
      <c r="D196" s="97"/>
      <c r="E196" s="97"/>
      <c r="F196" s="97"/>
      <c r="J196" s="90"/>
    </row>
    <row r="197" spans="2:10" s="56" customFormat="1" ht="15.75" customHeight="1">
      <c r="B197" s="259" t="s">
        <v>1</v>
      </c>
      <c r="C197" s="260" t="s">
        <v>2</v>
      </c>
      <c r="D197" s="261" t="s">
        <v>150</v>
      </c>
      <c r="E197" s="262"/>
      <c r="F197" s="263"/>
      <c r="G197" s="288" t="s">
        <v>5</v>
      </c>
      <c r="H197" s="264" t="s">
        <v>148</v>
      </c>
      <c r="I197" s="265"/>
      <c r="J197" s="90"/>
    </row>
    <row r="198" spans="2:10" s="56" customFormat="1" ht="15.75" customHeight="1">
      <c r="B198" s="259"/>
      <c r="C198" s="260"/>
      <c r="D198" s="47" t="s">
        <v>3</v>
      </c>
      <c r="E198" s="44" t="s">
        <v>146</v>
      </c>
      <c r="F198" s="45" t="s">
        <v>152</v>
      </c>
      <c r="G198" s="288"/>
      <c r="H198" s="266"/>
      <c r="I198" s="267"/>
    </row>
    <row r="199" spans="2:10" s="56" customFormat="1" ht="15.75" customHeight="1">
      <c r="B199" s="98" t="s">
        <v>147</v>
      </c>
      <c r="C199" s="158"/>
      <c r="D199" s="142"/>
      <c r="E199" s="98">
        <f>SUM(E200:E204)</f>
        <v>741</v>
      </c>
      <c r="F199" s="143">
        <f>SUM(F200:F204)</f>
        <v>100</v>
      </c>
      <c r="G199" s="144"/>
      <c r="H199" s="46" t="s">
        <v>196</v>
      </c>
      <c r="I199" s="48" t="s">
        <v>149</v>
      </c>
    </row>
    <row r="200" spans="2:10" s="56" customFormat="1" ht="17.25" customHeight="1">
      <c r="B200" s="65" t="s">
        <v>23</v>
      </c>
      <c r="C200" s="92" t="s">
        <v>24</v>
      </c>
      <c r="D200" s="193">
        <v>10</v>
      </c>
      <c r="E200" s="194">
        <v>399</v>
      </c>
      <c r="F200" s="195">
        <f>(E200/$E$199)*100</f>
        <v>53.846153846153847</v>
      </c>
      <c r="G200" s="273" t="s">
        <v>257</v>
      </c>
      <c r="H200" s="277"/>
      <c r="I200" s="280"/>
    </row>
    <row r="201" spans="2:10" s="56" customFormat="1" ht="17.25" customHeight="1">
      <c r="B201" s="163" t="s">
        <v>23</v>
      </c>
      <c r="C201" s="75" t="s">
        <v>258</v>
      </c>
      <c r="D201" s="76">
        <v>8</v>
      </c>
      <c r="E201" s="77">
        <v>47</v>
      </c>
      <c r="F201" s="159">
        <f>(E201/$E$199)*100</f>
        <v>6.3427800269905532</v>
      </c>
      <c r="G201" s="273"/>
      <c r="H201" s="278"/>
      <c r="I201" s="281"/>
    </row>
    <row r="202" spans="2:10" s="56" customFormat="1" ht="17.25" customHeight="1">
      <c r="B202" s="163" t="s">
        <v>23</v>
      </c>
      <c r="C202" s="75" t="s">
        <v>259</v>
      </c>
      <c r="D202" s="76">
        <v>6</v>
      </c>
      <c r="E202" s="77">
        <v>60</v>
      </c>
      <c r="F202" s="159">
        <f>(E202/$E$199)*100</f>
        <v>8.097165991902834</v>
      </c>
      <c r="G202" s="273"/>
      <c r="H202" s="278"/>
      <c r="I202" s="281"/>
    </row>
    <row r="203" spans="2:10" s="56" customFormat="1" ht="17.25" customHeight="1">
      <c r="B203" s="163" t="s">
        <v>23</v>
      </c>
      <c r="C203" s="75" t="s">
        <v>260</v>
      </c>
      <c r="D203" s="76">
        <v>4</v>
      </c>
      <c r="E203" s="77">
        <v>66</v>
      </c>
      <c r="F203" s="159">
        <f>(E203/$E$199)*100</f>
        <v>8.9068825910931171</v>
      </c>
      <c r="G203" s="273"/>
      <c r="H203" s="278"/>
      <c r="I203" s="281"/>
    </row>
    <row r="204" spans="2:10" s="56" customFormat="1" ht="17.25" customHeight="1" thickBot="1">
      <c r="B204" s="163" t="s">
        <v>23</v>
      </c>
      <c r="C204" s="75" t="s">
        <v>235</v>
      </c>
      <c r="D204" s="78">
        <v>0</v>
      </c>
      <c r="E204" s="79">
        <v>169</v>
      </c>
      <c r="F204" s="146">
        <f>(E204/$E$199)*100</f>
        <v>22.807017543859647</v>
      </c>
      <c r="G204" s="273"/>
      <c r="H204" s="279"/>
      <c r="I204" s="282"/>
    </row>
    <row r="205" spans="2:10" s="56" customFormat="1" ht="19.5" customHeight="1">
      <c r="B205" s="108"/>
      <c r="C205" s="106"/>
      <c r="D205" s="107"/>
      <c r="E205" s="107"/>
      <c r="F205" s="107"/>
      <c r="G205" s="107"/>
      <c r="J205" s="90"/>
    </row>
    <row r="206" spans="2:10" s="56" customFormat="1" ht="18" customHeight="1">
      <c r="B206" s="168" t="s">
        <v>261</v>
      </c>
      <c r="C206" s="108"/>
      <c r="D206" s="108"/>
      <c r="E206" s="108"/>
      <c r="F206" s="108"/>
      <c r="G206" s="108"/>
      <c r="J206" s="90"/>
    </row>
    <row r="207" spans="2:10" s="56" customFormat="1" ht="18" customHeight="1">
      <c r="B207" s="283"/>
      <c r="C207" s="283"/>
      <c r="D207" s="283"/>
      <c r="E207" s="129"/>
      <c r="F207" s="129"/>
      <c r="G207" s="108"/>
      <c r="J207" s="90"/>
    </row>
    <row r="208" spans="2:10" s="171" customFormat="1" ht="18" customHeight="1" thickBot="1">
      <c r="B208" s="276" t="s">
        <v>262</v>
      </c>
      <c r="C208" s="276"/>
      <c r="D208" s="169"/>
      <c r="E208" s="169"/>
      <c r="F208" s="169"/>
      <c r="G208" s="89"/>
      <c r="H208" s="170"/>
      <c r="I208" s="56"/>
      <c r="J208" s="90"/>
    </row>
    <row r="209" spans="2:10" s="171" customFormat="1" ht="18" customHeight="1">
      <c r="B209" s="248" t="s">
        <v>1</v>
      </c>
      <c r="C209" s="249" t="s">
        <v>2</v>
      </c>
      <c r="D209" s="250"/>
      <c r="E209" s="251"/>
      <c r="F209" s="255" t="s">
        <v>3</v>
      </c>
      <c r="G209" s="256" t="s">
        <v>4</v>
      </c>
      <c r="H209" s="257" t="s">
        <v>148</v>
      </c>
      <c r="I209" s="258"/>
      <c r="J209" s="90"/>
    </row>
    <row r="210" spans="2:10" s="56" customFormat="1" ht="18" customHeight="1">
      <c r="B210" s="248"/>
      <c r="C210" s="252"/>
      <c r="D210" s="253"/>
      <c r="E210" s="254"/>
      <c r="F210" s="255"/>
      <c r="G210" s="256"/>
      <c r="H210" s="49" t="s">
        <v>153</v>
      </c>
      <c r="I210" s="50" t="s">
        <v>151</v>
      </c>
      <c r="J210" s="172"/>
    </row>
    <row r="211" spans="2:10" s="56" customFormat="1" ht="45" customHeight="1" thickBot="1">
      <c r="B211" s="173" t="s">
        <v>263</v>
      </c>
      <c r="C211" s="269" t="s">
        <v>264</v>
      </c>
      <c r="D211" s="270"/>
      <c r="E211" s="271"/>
      <c r="F211" s="212">
        <v>30</v>
      </c>
      <c r="G211" s="213" t="s">
        <v>274</v>
      </c>
      <c r="H211" s="214"/>
      <c r="I211" s="215"/>
      <c r="J211" s="90"/>
    </row>
    <row r="212" spans="2:10" s="56" customFormat="1" ht="18" customHeight="1">
      <c r="B212" s="174"/>
      <c r="C212" s="175"/>
      <c r="D212" s="176"/>
      <c r="E212" s="176"/>
      <c r="F212" s="176"/>
      <c r="G212" s="177"/>
      <c r="H212" s="177"/>
      <c r="I212" s="178"/>
      <c r="J212" s="178"/>
    </row>
    <row r="213" spans="2:10" s="171" customFormat="1" ht="18" customHeight="1" thickBot="1">
      <c r="B213" s="276" t="s">
        <v>59</v>
      </c>
      <c r="C213" s="276"/>
      <c r="D213" s="276"/>
      <c r="E213" s="276"/>
      <c r="F213" s="276"/>
      <c r="G213" s="89"/>
      <c r="H213" s="56"/>
      <c r="I213" s="56"/>
      <c r="J213" s="90"/>
    </row>
    <row r="214" spans="2:10" s="171" customFormat="1" ht="18" customHeight="1">
      <c r="B214" s="248" t="s">
        <v>1</v>
      </c>
      <c r="C214" s="249" t="s">
        <v>2</v>
      </c>
      <c r="D214" s="250"/>
      <c r="E214" s="251"/>
      <c r="F214" s="255" t="s">
        <v>3</v>
      </c>
      <c r="G214" s="256" t="s">
        <v>4</v>
      </c>
      <c r="H214" s="257" t="s">
        <v>148</v>
      </c>
      <c r="I214" s="258"/>
      <c r="J214" s="90"/>
    </row>
    <row r="215" spans="2:10" s="56" customFormat="1" ht="18" customHeight="1">
      <c r="B215" s="248"/>
      <c r="C215" s="252"/>
      <c r="D215" s="253"/>
      <c r="E215" s="254"/>
      <c r="F215" s="255"/>
      <c r="G215" s="256"/>
      <c r="H215" s="49" t="s">
        <v>153</v>
      </c>
      <c r="I215" s="50" t="s">
        <v>151</v>
      </c>
      <c r="J215" s="172"/>
    </row>
    <row r="216" spans="2:10" s="56" customFormat="1" ht="45" customHeight="1" thickBot="1">
      <c r="B216" s="173" t="s">
        <v>265</v>
      </c>
      <c r="C216" s="269" t="s">
        <v>266</v>
      </c>
      <c r="D216" s="270"/>
      <c r="E216" s="271"/>
      <c r="F216" s="134">
        <v>20</v>
      </c>
      <c r="G216" s="213" t="s">
        <v>275</v>
      </c>
      <c r="H216" s="214"/>
      <c r="I216" s="215"/>
      <c r="J216" s="90"/>
    </row>
    <row r="217" spans="2:10" s="56" customFormat="1" ht="18" customHeight="1">
      <c r="B217" s="179"/>
      <c r="C217" s="180"/>
      <c r="D217" s="181"/>
      <c r="E217" s="181"/>
      <c r="F217" s="181"/>
      <c r="G217" s="177"/>
      <c r="J217" s="90"/>
    </row>
    <row r="218" spans="2:10" s="56" customFormat="1" ht="18" customHeight="1" thickBot="1">
      <c r="B218" s="276" t="s">
        <v>267</v>
      </c>
      <c r="C218" s="276"/>
      <c r="D218" s="276"/>
      <c r="E218" s="276"/>
      <c r="F218" s="276"/>
      <c r="G218" s="89"/>
      <c r="J218" s="90"/>
    </row>
    <row r="219" spans="2:10" s="56" customFormat="1" ht="18" customHeight="1">
      <c r="B219" s="248" t="s">
        <v>1</v>
      </c>
      <c r="C219" s="249" t="s">
        <v>2</v>
      </c>
      <c r="D219" s="250"/>
      <c r="E219" s="251"/>
      <c r="F219" s="255" t="s">
        <v>3</v>
      </c>
      <c r="G219" s="256" t="s">
        <v>4</v>
      </c>
      <c r="H219" s="257" t="s">
        <v>148</v>
      </c>
      <c r="I219" s="258"/>
      <c r="J219" s="90"/>
    </row>
    <row r="220" spans="2:10" s="56" customFormat="1" ht="18" customHeight="1">
      <c r="B220" s="248"/>
      <c r="C220" s="252"/>
      <c r="D220" s="253"/>
      <c r="E220" s="254"/>
      <c r="F220" s="255"/>
      <c r="G220" s="256"/>
      <c r="H220" s="49" t="s">
        <v>153</v>
      </c>
      <c r="I220" s="50" t="s">
        <v>151</v>
      </c>
      <c r="J220" s="90"/>
    </row>
    <row r="221" spans="2:10" s="56" customFormat="1" ht="45" customHeight="1" thickBot="1">
      <c r="B221" s="182" t="s">
        <v>268</v>
      </c>
      <c r="C221" s="269" t="s">
        <v>269</v>
      </c>
      <c r="D221" s="270"/>
      <c r="E221" s="271"/>
      <c r="F221" s="77">
        <v>10</v>
      </c>
      <c r="G221" s="43" t="s">
        <v>276</v>
      </c>
      <c r="H221" s="214"/>
      <c r="I221" s="215"/>
      <c r="J221" s="90"/>
    </row>
    <row r="222" spans="2:10" s="56" customFormat="1" ht="18" customHeight="1">
      <c r="B222" s="183"/>
      <c r="C222" s="180"/>
      <c r="D222" s="181"/>
      <c r="E222" s="181"/>
      <c r="F222" s="181"/>
      <c r="G222" s="107"/>
      <c r="J222" s="90"/>
    </row>
    <row r="223" spans="2:10" s="56" customFormat="1" ht="18" customHeight="1" thickBot="1">
      <c r="B223" s="184" t="s">
        <v>60</v>
      </c>
      <c r="C223" s="184"/>
      <c r="D223" s="86"/>
      <c r="E223" s="86"/>
      <c r="F223" s="86"/>
      <c r="G223" s="89"/>
      <c r="J223" s="90"/>
    </row>
    <row r="224" spans="2:10" s="56" customFormat="1" ht="18" customHeight="1">
      <c r="B224" s="248" t="s">
        <v>1</v>
      </c>
      <c r="C224" s="249" t="s">
        <v>2</v>
      </c>
      <c r="D224" s="250"/>
      <c r="E224" s="251"/>
      <c r="F224" s="255" t="s">
        <v>3</v>
      </c>
      <c r="G224" s="256" t="s">
        <v>4</v>
      </c>
      <c r="H224" s="257" t="s">
        <v>148</v>
      </c>
      <c r="I224" s="258"/>
      <c r="J224" s="90"/>
    </row>
    <row r="225" spans="2:10" s="56" customFormat="1" ht="18" customHeight="1">
      <c r="B225" s="248"/>
      <c r="C225" s="252"/>
      <c r="D225" s="253"/>
      <c r="E225" s="254"/>
      <c r="F225" s="255"/>
      <c r="G225" s="256"/>
      <c r="H225" s="49" t="s">
        <v>153</v>
      </c>
      <c r="I225" s="50" t="s">
        <v>151</v>
      </c>
    </row>
    <row r="226" spans="2:10" s="56" customFormat="1" ht="45" customHeight="1" thickBot="1">
      <c r="B226" s="145" t="s">
        <v>270</v>
      </c>
      <c r="C226" s="272" t="s">
        <v>271</v>
      </c>
      <c r="D226" s="273"/>
      <c r="E226" s="274"/>
      <c r="F226" s="77">
        <v>10</v>
      </c>
      <c r="G226" s="213" t="s">
        <v>277</v>
      </c>
      <c r="H226" s="214"/>
      <c r="I226" s="216"/>
    </row>
    <row r="227" spans="2:10" s="56" customFormat="1" ht="18" customHeight="1">
      <c r="B227" s="147"/>
      <c r="C227" s="106"/>
      <c r="D227" s="107"/>
      <c r="E227" s="107"/>
      <c r="F227" s="107"/>
      <c r="G227" s="107"/>
      <c r="I227" s="90"/>
    </row>
    <row r="228" spans="2:10" s="150" customFormat="1" ht="18" customHeight="1" thickBot="1">
      <c r="B228" s="185" t="s">
        <v>61</v>
      </c>
      <c r="C228" s="185"/>
      <c r="D228" s="186"/>
      <c r="E228" s="186"/>
      <c r="F228" s="186"/>
      <c r="G228" s="187"/>
      <c r="I228" s="56"/>
      <c r="J228" s="90"/>
    </row>
    <row r="229" spans="2:10" s="150" customFormat="1" ht="18" customHeight="1">
      <c r="B229" s="248" t="s">
        <v>1</v>
      </c>
      <c r="C229" s="249" t="s">
        <v>2</v>
      </c>
      <c r="D229" s="250"/>
      <c r="E229" s="251"/>
      <c r="F229" s="255" t="s">
        <v>3</v>
      </c>
      <c r="G229" s="256" t="s">
        <v>4</v>
      </c>
      <c r="H229" s="257" t="s">
        <v>148</v>
      </c>
      <c r="I229" s="258"/>
      <c r="J229" s="90"/>
    </row>
    <row r="230" spans="2:10" s="56" customFormat="1" ht="18" customHeight="1">
      <c r="B230" s="248"/>
      <c r="C230" s="252"/>
      <c r="D230" s="253"/>
      <c r="E230" s="254"/>
      <c r="F230" s="255"/>
      <c r="G230" s="256"/>
      <c r="H230" s="49" t="s">
        <v>153</v>
      </c>
      <c r="I230" s="50" t="s">
        <v>151</v>
      </c>
      <c r="J230" s="152"/>
    </row>
    <row r="231" spans="2:10" s="56" customFormat="1" ht="45" customHeight="1" thickBot="1">
      <c r="B231" s="145" t="s">
        <v>272</v>
      </c>
      <c r="C231" s="272" t="s">
        <v>273</v>
      </c>
      <c r="D231" s="273"/>
      <c r="E231" s="274"/>
      <c r="F231" s="77">
        <v>30</v>
      </c>
      <c r="G231" s="213" t="s">
        <v>278</v>
      </c>
      <c r="H231" s="214"/>
      <c r="I231" s="215"/>
      <c r="J231" s="90"/>
    </row>
    <row r="232" spans="2:10" s="56" customFormat="1" ht="18" customHeight="1">
      <c r="B232" s="188" t="s">
        <v>143</v>
      </c>
      <c r="C232" s="188"/>
      <c r="D232" s="188"/>
      <c r="E232" s="188"/>
      <c r="F232" s="188"/>
      <c r="H232" s="51"/>
      <c r="J232" s="90"/>
    </row>
    <row r="233" spans="2:10" ht="18" customHeight="1">
      <c r="I233" s="56"/>
      <c r="J233" s="90"/>
    </row>
  </sheetData>
  <mergeCells count="222">
    <mergeCell ref="G11:G16"/>
    <mergeCell ref="H11:H16"/>
    <mergeCell ref="I11:I16"/>
    <mergeCell ref="B17:G17"/>
    <mergeCell ref="B18:G18"/>
    <mergeCell ref="B20:F20"/>
    <mergeCell ref="B3:H3"/>
    <mergeCell ref="B6:C6"/>
    <mergeCell ref="B7:G7"/>
    <mergeCell ref="B8:B9"/>
    <mergeCell ref="C8:C9"/>
    <mergeCell ref="D8:F8"/>
    <mergeCell ref="G8:G9"/>
    <mergeCell ref="H8:I9"/>
    <mergeCell ref="B27:G27"/>
    <mergeCell ref="B28:B29"/>
    <mergeCell ref="C28:C29"/>
    <mergeCell ref="D28:F28"/>
    <mergeCell ref="G28:G29"/>
    <mergeCell ref="H28:I29"/>
    <mergeCell ref="B21:B22"/>
    <mergeCell ref="C21:C22"/>
    <mergeCell ref="D21:F21"/>
    <mergeCell ref="G21:G22"/>
    <mergeCell ref="H21:I22"/>
    <mergeCell ref="G24:G25"/>
    <mergeCell ref="H24:H25"/>
    <mergeCell ref="I24:I25"/>
    <mergeCell ref="G31:G35"/>
    <mergeCell ref="H31:H35"/>
    <mergeCell ref="I31:I35"/>
    <mergeCell ref="B37:F37"/>
    <mergeCell ref="B38:B39"/>
    <mergeCell ref="C38:C39"/>
    <mergeCell ref="D38:F38"/>
    <mergeCell ref="G38:G39"/>
    <mergeCell ref="H38:I39"/>
    <mergeCell ref="G41:G45"/>
    <mergeCell ref="H41:H45"/>
    <mergeCell ref="I41:I45"/>
    <mergeCell ref="B47:D47"/>
    <mergeCell ref="B48:B49"/>
    <mergeCell ref="C48:C49"/>
    <mergeCell ref="D48:F48"/>
    <mergeCell ref="G48:G49"/>
    <mergeCell ref="H48:I49"/>
    <mergeCell ref="G51:G56"/>
    <mergeCell ref="H51:H56"/>
    <mergeCell ref="I51:I56"/>
    <mergeCell ref="B58:F58"/>
    <mergeCell ref="B59:B60"/>
    <mergeCell ref="C59:C60"/>
    <mergeCell ref="D59:F59"/>
    <mergeCell ref="G59:G60"/>
    <mergeCell ref="H59:I60"/>
    <mergeCell ref="G62:G66"/>
    <mergeCell ref="H62:H66"/>
    <mergeCell ref="I62:I66"/>
    <mergeCell ref="B67:G67"/>
    <mergeCell ref="B69:C69"/>
    <mergeCell ref="B70:B71"/>
    <mergeCell ref="C70:C71"/>
    <mergeCell ref="D70:F70"/>
    <mergeCell ref="G70:G71"/>
    <mergeCell ref="H70:I71"/>
    <mergeCell ref="G73:G74"/>
    <mergeCell ref="H73:H74"/>
    <mergeCell ref="I73:I74"/>
    <mergeCell ref="B76:C76"/>
    <mergeCell ref="B77:B78"/>
    <mergeCell ref="C77:C78"/>
    <mergeCell ref="D77:F77"/>
    <mergeCell ref="G77:G78"/>
    <mergeCell ref="H77:I78"/>
    <mergeCell ref="G80:G81"/>
    <mergeCell ref="H80:H81"/>
    <mergeCell ref="I80:I81"/>
    <mergeCell ref="B82:G82"/>
    <mergeCell ref="B84:G84"/>
    <mergeCell ref="B85:B86"/>
    <mergeCell ref="C85:C86"/>
    <mergeCell ref="D85:F85"/>
    <mergeCell ref="G85:G86"/>
    <mergeCell ref="H85:I86"/>
    <mergeCell ref="G88:G89"/>
    <mergeCell ref="H88:H89"/>
    <mergeCell ref="I88:I89"/>
    <mergeCell ref="B91:F91"/>
    <mergeCell ref="B92:B93"/>
    <mergeCell ref="C92:C93"/>
    <mergeCell ref="D92:F92"/>
    <mergeCell ref="G92:G93"/>
    <mergeCell ref="H92:I93"/>
    <mergeCell ref="G95:G100"/>
    <mergeCell ref="H95:H100"/>
    <mergeCell ref="I95:I100"/>
    <mergeCell ref="B101:G101"/>
    <mergeCell ref="B103:F103"/>
    <mergeCell ref="B104:B105"/>
    <mergeCell ref="C104:C105"/>
    <mergeCell ref="D104:F104"/>
    <mergeCell ref="G104:G105"/>
    <mergeCell ref="H104:I105"/>
    <mergeCell ref="G107:G112"/>
    <mergeCell ref="H107:H112"/>
    <mergeCell ref="I107:I112"/>
    <mergeCell ref="B114:F114"/>
    <mergeCell ref="B115:B116"/>
    <mergeCell ref="C115:C116"/>
    <mergeCell ref="D115:F115"/>
    <mergeCell ref="G115:G116"/>
    <mergeCell ref="H115:I116"/>
    <mergeCell ref="G118:G123"/>
    <mergeCell ref="H118:H123"/>
    <mergeCell ref="I118:I123"/>
    <mergeCell ref="B125:F125"/>
    <mergeCell ref="B126:B127"/>
    <mergeCell ref="C126:C127"/>
    <mergeCell ref="D126:F126"/>
    <mergeCell ref="G126:G127"/>
    <mergeCell ref="H126:I127"/>
    <mergeCell ref="G129:G134"/>
    <mergeCell ref="H129:H134"/>
    <mergeCell ref="I129:I134"/>
    <mergeCell ref="B136:F136"/>
    <mergeCell ref="B137:B138"/>
    <mergeCell ref="C137:C138"/>
    <mergeCell ref="D137:F137"/>
    <mergeCell ref="G137:G138"/>
    <mergeCell ref="H137:I138"/>
    <mergeCell ref="G140:G145"/>
    <mergeCell ref="H140:H145"/>
    <mergeCell ref="I140:I145"/>
    <mergeCell ref="B147:F147"/>
    <mergeCell ref="B148:B149"/>
    <mergeCell ref="C148:C149"/>
    <mergeCell ref="D148:F148"/>
    <mergeCell ref="G148:G149"/>
    <mergeCell ref="H148:I149"/>
    <mergeCell ref="G151:G156"/>
    <mergeCell ref="H151:H156"/>
    <mergeCell ref="I151:I156"/>
    <mergeCell ref="B158:F158"/>
    <mergeCell ref="B159:B160"/>
    <mergeCell ref="C159:C160"/>
    <mergeCell ref="D159:F159"/>
    <mergeCell ref="G159:G160"/>
    <mergeCell ref="H159:I160"/>
    <mergeCell ref="G162:G165"/>
    <mergeCell ref="H162:H165"/>
    <mergeCell ref="I162:I165"/>
    <mergeCell ref="B167:C167"/>
    <mergeCell ref="B168:B169"/>
    <mergeCell ref="C168:C169"/>
    <mergeCell ref="D168:F168"/>
    <mergeCell ref="G168:G169"/>
    <mergeCell ref="H168:I169"/>
    <mergeCell ref="G171:G174"/>
    <mergeCell ref="H171:H174"/>
    <mergeCell ref="I171:I174"/>
    <mergeCell ref="B176:C176"/>
    <mergeCell ref="B177:B178"/>
    <mergeCell ref="C177:C178"/>
    <mergeCell ref="D177:F177"/>
    <mergeCell ref="G177:G178"/>
    <mergeCell ref="H177:I178"/>
    <mergeCell ref="G180:G186"/>
    <mergeCell ref="H180:H186"/>
    <mergeCell ref="I180:I186"/>
    <mergeCell ref="B187:G187"/>
    <mergeCell ref="B190:B191"/>
    <mergeCell ref="C190:C191"/>
    <mergeCell ref="D190:F190"/>
    <mergeCell ref="G190:G191"/>
    <mergeCell ref="H190:I191"/>
    <mergeCell ref="G200:G204"/>
    <mergeCell ref="H200:H204"/>
    <mergeCell ref="I200:I204"/>
    <mergeCell ref="B207:D207"/>
    <mergeCell ref="B208:C208"/>
    <mergeCell ref="G193:G194"/>
    <mergeCell ref="H193:H194"/>
    <mergeCell ref="I193:I194"/>
    <mergeCell ref="B196:C196"/>
    <mergeCell ref="B197:B198"/>
    <mergeCell ref="C197:C198"/>
    <mergeCell ref="D197:F197"/>
    <mergeCell ref="G197:G198"/>
    <mergeCell ref="H197:I198"/>
    <mergeCell ref="F209:F210"/>
    <mergeCell ref="G209:G210"/>
    <mergeCell ref="H209:I209"/>
    <mergeCell ref="B213:F213"/>
    <mergeCell ref="B218:F218"/>
    <mergeCell ref="B214:B215"/>
    <mergeCell ref="C214:E215"/>
    <mergeCell ref="F214:F215"/>
    <mergeCell ref="G214:G215"/>
    <mergeCell ref="C211:E211"/>
    <mergeCell ref="C216:E216"/>
    <mergeCell ref="C221:E221"/>
    <mergeCell ref="C226:E226"/>
    <mergeCell ref="C231:E231"/>
    <mergeCell ref="B1:I1"/>
    <mergeCell ref="B224:B225"/>
    <mergeCell ref="C224:E225"/>
    <mergeCell ref="F224:F225"/>
    <mergeCell ref="G224:G225"/>
    <mergeCell ref="H224:I224"/>
    <mergeCell ref="B229:B230"/>
    <mergeCell ref="C229:E230"/>
    <mergeCell ref="F229:F230"/>
    <mergeCell ref="G229:G230"/>
    <mergeCell ref="H229:I229"/>
    <mergeCell ref="H214:I214"/>
    <mergeCell ref="B219:B220"/>
    <mergeCell ref="C219:E220"/>
    <mergeCell ref="F219:F220"/>
    <mergeCell ref="G219:G220"/>
    <mergeCell ref="H219:I219"/>
    <mergeCell ref="B209:B210"/>
    <mergeCell ref="C209:E210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평가지표</vt:lpstr>
      <vt:lpstr>사립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suwonlib</cp:lastModifiedBy>
  <cp:lastPrinted>2023-04-28T06:52:40Z</cp:lastPrinted>
  <dcterms:created xsi:type="dcterms:W3CDTF">2021-10-19T13:28:46Z</dcterms:created>
  <dcterms:modified xsi:type="dcterms:W3CDTF">2023-05-08T02:07:08Z</dcterms:modified>
</cp:coreProperties>
</file>